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showInkAnnotation="0"/>
  <mc:AlternateContent xmlns:mc="http://schemas.openxmlformats.org/markup-compatibility/2006">
    <mc:Choice Requires="x15">
      <x15ac:absPath xmlns:x15ac="http://schemas.microsoft.com/office/spreadsheetml/2010/11/ac" url="P:\Budgets\2021-23 Budgets\2022 Supplemental\"/>
    </mc:Choice>
  </mc:AlternateContent>
  <xr:revisionPtr revIDLastSave="0" documentId="8_{C2688FE2-DEFF-452B-82F1-0229E683D183}" xr6:coauthVersionLast="36" xr6:coauthVersionMax="36" xr10:uidLastSave="{00000000-0000-0000-0000-000000000000}"/>
  <bookViews>
    <workbookView xWindow="0" yWindow="0" windowWidth="24000" windowHeight="10890" xr2:uid="{00000000-000D-0000-FFFF-FFFF00000000}"/>
  </bookViews>
  <sheets>
    <sheet name="SBCTC to Gov " sheetId="1" r:id="rId1"/>
  </sheets>
  <definedNames>
    <definedName name="_xlnm.Print_Area" localSheetId="0">'SBCTC to Gov '!$A$1:$I$61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I15" i="1"/>
  <c r="G26" i="1"/>
  <c r="I23" i="1"/>
  <c r="I16" i="1"/>
  <c r="H13" i="1"/>
  <c r="G13" i="1"/>
  <c r="I12" i="1"/>
  <c r="I11" i="1"/>
  <c r="C13" i="1"/>
  <c r="G27" i="1" l="1"/>
  <c r="I26" i="1"/>
  <c r="I24" i="1"/>
  <c r="I25" i="1"/>
  <c r="D26" i="1"/>
  <c r="I22" i="1" l="1"/>
  <c r="I21" i="1"/>
  <c r="I20" i="1"/>
  <c r="I19" i="1"/>
  <c r="I18" i="1"/>
  <c r="G28" i="1"/>
  <c r="I10" i="1"/>
  <c r="I7" i="1"/>
  <c r="I5" i="1"/>
  <c r="I13" i="1" l="1"/>
  <c r="I27" i="1" s="1"/>
  <c r="D13" i="1"/>
  <c r="E10" i="1"/>
  <c r="E19" i="1" l="1"/>
  <c r="E20" i="1"/>
  <c r="E21" i="1"/>
  <c r="E22" i="1"/>
  <c r="E18" i="1"/>
  <c r="E7" i="1" l="1"/>
  <c r="C26" i="1" l="1"/>
  <c r="C27" i="1" s="1"/>
  <c r="E26" i="1" l="1"/>
  <c r="D27" i="1" l="1"/>
  <c r="D28" i="1" s="1"/>
  <c r="E5" i="1"/>
  <c r="C28" i="1" l="1"/>
  <c r="E13" i="1" l="1"/>
  <c r="E27" i="1" s="1"/>
  <c r="E28" i="1" s="1"/>
  <c r="H27" i="1"/>
  <c r="H28" i="1" s="1"/>
  <c r="I28" i="1"/>
</calcChain>
</file>

<file path=xl/sharedStrings.xml><?xml version="1.0" encoding="utf-8"?>
<sst xmlns="http://schemas.openxmlformats.org/spreadsheetml/2006/main" count="66" uniqueCount="52">
  <si>
    <t>Community &amp; Technical College System</t>
  </si>
  <si>
    <t>Dollars in Thousands</t>
  </si>
  <si>
    <t>Budget Items</t>
  </si>
  <si>
    <t>Total Carry Forward Level</t>
  </si>
  <si>
    <t>Funding at Maintenance Level</t>
  </si>
  <si>
    <t xml:space="preserve">SBCTC </t>
  </si>
  <si>
    <t>Biennial Total</t>
  </si>
  <si>
    <t>FY 2022</t>
  </si>
  <si>
    <t>FY 2023</t>
  </si>
  <si>
    <t>2019-21 Expenditure Authority</t>
  </si>
  <si>
    <t>Percent Change from Carry Forward Level</t>
  </si>
  <si>
    <t>2022 Supplemental Budget</t>
  </si>
  <si>
    <t xml:space="preserve">Maintenance Level </t>
  </si>
  <si>
    <t>Lease Adjustment SBCTC</t>
  </si>
  <si>
    <t>Cybersecurity Workforce</t>
  </si>
  <si>
    <t>Financial Aid Access &amp; Support</t>
  </si>
  <si>
    <t>Expand Homeless Student Assistance</t>
  </si>
  <si>
    <t>Integrating Climate Solutions</t>
  </si>
  <si>
    <t xml:space="preserve">Refugee Education </t>
  </si>
  <si>
    <t xml:space="preserve">Policy Level Subtotal </t>
  </si>
  <si>
    <t>Total Proposed 2022 Supplemental Budget</t>
  </si>
  <si>
    <t>Including State General Fund, Education Legacy Account 
and Workforce Education Investment Account</t>
  </si>
  <si>
    <t>PL</t>
  </si>
  <si>
    <t>Financial Aid Access and Support</t>
  </si>
  <si>
    <t>Refugee Education</t>
  </si>
  <si>
    <t>Governor's Budget</t>
  </si>
  <si>
    <t>New Policy Items</t>
  </si>
  <si>
    <t>Provide more points of access and support  by expanding resources in college financial aid offices and in community-based organizations to help more students navigate the complex world of financial aid applications and awards.</t>
  </si>
  <si>
    <t>The SBCTC seeks to infuse climate solutions/climate justice across the curriculum at its 34 community and technical colleges.</t>
  </si>
  <si>
    <t>This request would expand the homeless student pilot program, currently at eight colleges, to all 34 colleges in the community and technical college system.</t>
  </si>
  <si>
    <t>Funds to expand existing programming will enable colleges and community-based organizations to build educational pathways that address the specific and varied needs of Afghan refugees.</t>
  </si>
  <si>
    <t xml:space="preserve">Healthcare Simulation Labs </t>
  </si>
  <si>
    <t>Compensation Items</t>
  </si>
  <si>
    <t xml:space="preserve">CTC Benefits Litigation </t>
  </si>
  <si>
    <t>CAP Tuition Backfill Inflation Adj.</t>
  </si>
  <si>
    <t>Policy Level Item Details</t>
  </si>
  <si>
    <t>All other benefit &amp; Central Svs Adj</t>
  </si>
  <si>
    <t xml:space="preserve">Commercial Driver's License </t>
  </si>
  <si>
    <t>Fully funded by Governor</t>
  </si>
  <si>
    <t>Salary Increase in FY 23 (varies)</t>
  </si>
  <si>
    <t>Salary Increases in FY 23</t>
  </si>
  <si>
    <t xml:space="preserve">Governor Inslee's budget funds salary increases for FY 23 that vary by employee group and job class.  Classified employees in the community colleges (represented and non-represented) are budgeted to receive 3.25% wage increase next year, exempt and non-represented employees are also budgeted to receive 3.25% wage increases next fiscal year.  Faculty and technical college classified employees covered by I-732 are budgeted for a 4.67% cost of living wage increase. Additionally, some job class titles are being rebased.  More details on those postiions will be provided in coming weeks. </t>
  </si>
  <si>
    <t>Health Benefit Rates</t>
  </si>
  <si>
    <r>
      <t xml:space="preserve">While not called out in the detail above, the Governor's budget proposes to increase employer health insurance rates next year by $37 per employee per month.  </t>
    </r>
    <r>
      <rPr>
        <u/>
        <sz val="11"/>
        <color theme="1"/>
        <rFont val="Calibri"/>
        <family val="2"/>
        <scheme val="minor"/>
      </rPr>
      <t>This rate is not final.</t>
    </r>
    <r>
      <rPr>
        <sz val="11"/>
        <color theme="1"/>
        <rFont val="Calibri"/>
        <family val="2"/>
        <scheme val="minor"/>
      </rPr>
      <t xml:space="preserve"> The final rate will be determined in the Legislative budget.</t>
    </r>
  </si>
  <si>
    <t>Commercial Driver's License Training Grants</t>
  </si>
  <si>
    <t>Healthcare Simulation Labs</t>
  </si>
  <si>
    <t xml:space="preserve">To address the shortage of commercial truck drivers, the Governor's budget includes funds for the CTCs to expand the number of students served in Commerical Driver's License (CDL) certificate and training programs. The funds would also support a collaboration with the Department of Corrections to establish a pre-release CDL pilot program. </t>
  </si>
  <si>
    <t>Health Workforce Grants</t>
  </si>
  <si>
    <t>Healthcare Workforce Grants</t>
  </si>
  <si>
    <t xml:space="preserve">In the Governor's budget the State Board would administer grants to colleges to purchase or upgrade simulation laboratory equipment for nursing programs.  </t>
  </si>
  <si>
    <t xml:space="preserve">The Governor budget includes funds to provide additional opportunity grants for students entering the healthcare workforce. </t>
  </si>
  <si>
    <t>To address the dangerous shortage of cybersecurity personnel in Washington, the college system proposes expand cybersecurity program offerings by an additional 500 full-time student enrollments.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</si>
</sst>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2" x14ac:knownFonts="1">
    <font>
      <sz val="11"/>
      <color theme="1"/>
      <name val="Calibri"/>
      <family val="2"/>
      <scheme val="minor"/>
    </font>
    <font>
      <sz val="11"/>
      <color theme="1"/>
      <name val="Calibri"/>
      <family val="2"/>
      <scheme val="minor"/>
    </font>
    <font>
      <sz val="10"/>
      <color indexed="8"/>
      <name val="Arial"/>
      <family val="2"/>
    </font>
    <font>
      <sz val="9"/>
      <color indexed="8"/>
      <name val="Times New Roman"/>
      <family val="1"/>
    </font>
    <font>
      <sz val="10"/>
      <color indexed="8"/>
      <name val="Arial"/>
      <family val="2"/>
    </font>
    <font>
      <sz val="10"/>
      <color indexed="8"/>
      <name val="Calibri"/>
      <family val="2"/>
      <scheme val="minor"/>
    </font>
    <font>
      <i/>
      <sz val="9"/>
      <color indexed="8"/>
      <name val="Times New Roman"/>
      <family val="1"/>
    </font>
    <font>
      <sz val="10"/>
      <color theme="1"/>
      <name val="Calibri"/>
      <family val="2"/>
      <scheme val="minor"/>
    </font>
    <font>
      <i/>
      <sz val="10"/>
      <color indexed="8"/>
      <name val="Calibri"/>
      <family val="2"/>
      <scheme val="minor"/>
    </font>
    <font>
      <i/>
      <sz val="11"/>
      <color indexed="8"/>
      <name val="Calibri"/>
      <family val="2"/>
      <scheme val="minor"/>
    </font>
    <font>
      <sz val="11"/>
      <color indexed="8"/>
      <name val="Calibri"/>
      <family val="2"/>
      <scheme val="minor"/>
    </font>
    <font>
      <b/>
      <sz val="11"/>
      <color indexed="8"/>
      <name val="Calibri"/>
      <family val="2"/>
      <scheme val="minor"/>
    </font>
    <font>
      <b/>
      <sz val="12"/>
      <color theme="1"/>
      <name val="Calibri"/>
      <family val="2"/>
    </font>
    <font>
      <b/>
      <sz val="14"/>
      <color indexed="8"/>
      <name val="Calibri"/>
      <family val="2"/>
      <scheme val="minor"/>
    </font>
    <font>
      <sz val="10"/>
      <color theme="1"/>
      <name val="Times New Roman"/>
      <family val="1"/>
    </font>
    <font>
      <b/>
      <sz val="11"/>
      <color theme="1"/>
      <name val="Calibri"/>
      <family val="2"/>
      <scheme val="minor"/>
    </font>
    <font>
      <b/>
      <u/>
      <sz val="11"/>
      <color theme="1"/>
      <name val="Calibri"/>
      <family val="2"/>
      <scheme val="minor"/>
    </font>
    <font>
      <sz val="11.5"/>
      <color theme="1"/>
      <name val="Times New Roman"/>
      <family val="1"/>
    </font>
    <font>
      <sz val="11"/>
      <name val="Calibri"/>
      <family val="2"/>
      <scheme val="minor"/>
    </font>
    <font>
      <sz val="11"/>
      <color rgb="FF000000"/>
      <name val="Calibri"/>
      <family val="2"/>
      <scheme val="minor"/>
    </font>
    <font>
      <b/>
      <sz val="12"/>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s>
  <cellStyleXfs count="7">
    <xf numFmtId="0" fontId="0" fillId="0" borderId="0"/>
    <xf numFmtId="0" fontId="2" fillId="0" borderId="0">
      <alignment vertical="top"/>
    </xf>
    <xf numFmtId="9" fontId="4" fillId="0" borderId="0" applyFont="0" applyFill="0" applyBorder="0" applyAlignment="0" applyProtection="0">
      <alignment vertical="top"/>
    </xf>
    <xf numFmtId="0" fontId="1" fillId="0" borderId="0"/>
    <xf numFmtId="43" fontId="4" fillId="0" borderId="0" applyFont="0" applyFill="0" applyBorder="0" applyAlignment="0" applyProtection="0"/>
    <xf numFmtId="0" fontId="4" fillId="0" borderId="0">
      <alignment vertical="top"/>
    </xf>
    <xf numFmtId="43" fontId="1" fillId="0" borderId="0" applyFont="0" applyFill="0" applyBorder="0" applyAlignment="0" applyProtection="0"/>
  </cellStyleXfs>
  <cellXfs count="63">
    <xf numFmtId="0" fontId="0" fillId="0" borderId="0" xfId="0"/>
    <xf numFmtId="0" fontId="2" fillId="0" borderId="0" xfId="1" applyAlignment="1">
      <alignment horizontal="left"/>
    </xf>
    <xf numFmtId="0" fontId="3" fillId="0" borderId="0" xfId="1" applyFont="1" applyBorder="1" applyAlignment="1">
      <alignment horizontal="left" wrapText="1" readingOrder="1"/>
    </xf>
    <xf numFmtId="0" fontId="6" fillId="0" borderId="0" xfId="1" applyFont="1" applyBorder="1" applyAlignment="1">
      <alignment horizontal="left" readingOrder="1"/>
    </xf>
    <xf numFmtId="0" fontId="8" fillId="0" borderId="0" xfId="1" applyFont="1" applyBorder="1" applyAlignment="1">
      <alignment horizontal="left" readingOrder="1"/>
    </xf>
    <xf numFmtId="0" fontId="11" fillId="0" borderId="2" xfId="1" applyFont="1" applyBorder="1" applyAlignment="1">
      <alignment horizontal="left"/>
    </xf>
    <xf numFmtId="0" fontId="11" fillId="0" borderId="2" xfId="1" applyFont="1" applyBorder="1" applyAlignment="1">
      <alignment horizontal="right"/>
    </xf>
    <xf numFmtId="0" fontId="5" fillId="0" borderId="0" xfId="1" applyFont="1" applyBorder="1" applyAlignment="1">
      <alignment horizontal="left" wrapText="1" readingOrder="1"/>
    </xf>
    <xf numFmtId="0" fontId="6" fillId="0" borderId="0" xfId="1" applyFont="1" applyBorder="1" applyAlignment="1">
      <alignment horizontal="left" vertical="center" readingOrder="1"/>
    </xf>
    <xf numFmtId="0" fontId="13" fillId="0" borderId="0" xfId="1" applyFont="1" applyAlignment="1">
      <alignment horizontal="left"/>
    </xf>
    <xf numFmtId="0" fontId="0" fillId="0" borderId="0" xfId="0" applyBorder="1"/>
    <xf numFmtId="0" fontId="7" fillId="0" borderId="0" xfId="0" applyFont="1" applyBorder="1" applyAlignment="1">
      <alignment wrapText="1"/>
    </xf>
    <xf numFmtId="0" fontId="11" fillId="0" borderId="5" xfId="1" applyFont="1" applyFill="1" applyBorder="1" applyAlignment="1">
      <alignment horizontal="right"/>
    </xf>
    <xf numFmtId="0" fontId="0" fillId="0" borderId="0" xfId="0" applyFill="1"/>
    <xf numFmtId="164" fontId="11" fillId="0" borderId="0" xfId="4" applyNumberFormat="1" applyFont="1" applyBorder="1" applyAlignment="1">
      <alignment horizontal="right"/>
    </xf>
    <xf numFmtId="3" fontId="7" fillId="0" borderId="0" xfId="1" applyNumberFormat="1" applyFont="1" applyBorder="1" applyAlignment="1">
      <alignment horizontal="right" readingOrder="1"/>
    </xf>
    <xf numFmtId="37" fontId="5" fillId="0" borderId="0" xfId="1" applyNumberFormat="1" applyFont="1" applyBorder="1" applyAlignment="1">
      <alignment readingOrder="1"/>
    </xf>
    <xf numFmtId="0" fontId="11" fillId="0" borderId="5" xfId="1" applyFont="1" applyBorder="1" applyAlignment="1">
      <alignment horizontal="right"/>
    </xf>
    <xf numFmtId="0" fontId="10" fillId="0" borderId="0" xfId="1" applyFont="1" applyFill="1" applyAlignment="1">
      <alignment horizontal="left"/>
    </xf>
    <xf numFmtId="0" fontId="0" fillId="0" borderId="0" xfId="0" applyAlignment="1">
      <alignment horizontal="center" vertical="center"/>
    </xf>
    <xf numFmtId="0" fontId="7" fillId="0" borderId="0" xfId="0" applyFont="1" applyFill="1" applyAlignment="1">
      <alignment horizontal="left" vertical="center" wrapText="1"/>
    </xf>
    <xf numFmtId="0" fontId="14" fillId="0" borderId="0" xfId="0" applyFont="1" applyAlignment="1">
      <alignment vertical="center"/>
    </xf>
    <xf numFmtId="0" fontId="17" fillId="0" borderId="0" xfId="0" applyFont="1" applyAlignment="1">
      <alignment vertical="center"/>
    </xf>
    <xf numFmtId="0" fontId="0" fillId="0" borderId="0" xfId="0" applyFont="1"/>
    <xf numFmtId="0" fontId="15" fillId="0" borderId="0" xfId="0" applyFont="1" applyAlignment="1">
      <alignment horizontal="left" vertical="center" indent="1"/>
    </xf>
    <xf numFmtId="0" fontId="15"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indent="2"/>
    </xf>
    <xf numFmtId="0" fontId="1" fillId="0" borderId="0" xfId="0" applyFont="1"/>
    <xf numFmtId="0" fontId="11" fillId="0" borderId="0" xfId="1" applyFont="1" applyAlignment="1">
      <alignment horizontal="left"/>
    </xf>
    <xf numFmtId="37" fontId="11" fillId="3" borderId="0" xfId="1" applyNumberFormat="1" applyFont="1" applyFill="1" applyBorder="1" applyAlignment="1">
      <alignment horizontal="right"/>
    </xf>
    <xf numFmtId="0" fontId="18" fillId="0" borderId="0" xfId="0" applyFont="1" applyFill="1" applyBorder="1" applyAlignment="1">
      <alignment vertical="top"/>
    </xf>
    <xf numFmtId="164" fontId="19" fillId="0" borderId="0" xfId="6" applyNumberFormat="1" applyFont="1" applyFill="1" applyBorder="1" applyAlignment="1">
      <alignment vertical="top" wrapText="1"/>
    </xf>
    <xf numFmtId="0" fontId="10" fillId="0" borderId="0" xfId="1" applyFont="1" applyAlignment="1">
      <alignment horizontal="left"/>
    </xf>
    <xf numFmtId="164" fontId="1" fillId="0" borderId="0" xfId="4" applyNumberFormat="1" applyFont="1" applyBorder="1"/>
    <xf numFmtId="164" fontId="15" fillId="0" borderId="0" xfId="4" applyNumberFormat="1" applyFont="1" applyBorder="1"/>
    <xf numFmtId="0" fontId="1" fillId="0" borderId="0" xfId="0" applyFont="1" applyFill="1" applyBorder="1" applyAlignment="1">
      <alignment vertical="top"/>
    </xf>
    <xf numFmtId="164" fontId="19" fillId="0" borderId="0" xfId="6" applyNumberFormat="1" applyFont="1" applyFill="1" applyBorder="1" applyAlignment="1">
      <alignment vertical="center" wrapText="1"/>
    </xf>
    <xf numFmtId="0" fontId="16" fillId="0" borderId="0" xfId="0" applyFont="1" applyFill="1" applyBorder="1" applyAlignment="1">
      <alignment vertical="top"/>
    </xf>
    <xf numFmtId="0" fontId="1" fillId="0" borderId="0" xfId="0" applyFont="1" applyFill="1" applyBorder="1" applyAlignment="1">
      <alignment horizontal="left" vertical="top"/>
    </xf>
    <xf numFmtId="0" fontId="1" fillId="0" borderId="0" xfId="0" applyFont="1" applyFill="1"/>
    <xf numFmtId="37" fontId="11" fillId="0" borderId="5" xfId="1" applyNumberFormat="1" applyFont="1" applyBorder="1" applyAlignment="1">
      <alignment horizontal="right"/>
    </xf>
    <xf numFmtId="37" fontId="11" fillId="0" borderId="3" xfId="1" applyNumberFormat="1" applyFont="1" applyBorder="1" applyAlignment="1">
      <alignment horizontal="right"/>
    </xf>
    <xf numFmtId="37" fontId="11" fillId="0" borderId="4" xfId="1" applyNumberFormat="1" applyFont="1" applyBorder="1" applyAlignment="1">
      <alignment horizontal="right"/>
    </xf>
    <xf numFmtId="37" fontId="11" fillId="3" borderId="6" xfId="1" applyNumberFormat="1" applyFont="1" applyFill="1" applyBorder="1" applyAlignment="1">
      <alignment horizontal="right"/>
    </xf>
    <xf numFmtId="0" fontId="9" fillId="0" borderId="0" xfId="1" applyFont="1" applyAlignment="1">
      <alignment horizontal="left"/>
    </xf>
    <xf numFmtId="9" fontId="1" fillId="0" borderId="0" xfId="2" applyNumberFormat="1" applyFont="1" applyAlignment="1"/>
    <xf numFmtId="9" fontId="1" fillId="3" borderId="0" xfId="2" applyNumberFormat="1" applyFont="1" applyFill="1" applyAlignment="1"/>
    <xf numFmtId="0" fontId="2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Fill="1" applyBorder="1" applyAlignment="1">
      <alignment vertical="top"/>
    </xf>
    <xf numFmtId="0" fontId="15" fillId="3" borderId="0" xfId="0" applyFont="1" applyFill="1" applyAlignment="1">
      <alignment vertical="center"/>
    </xf>
    <xf numFmtId="0" fontId="0" fillId="3" borderId="0" xfId="0" applyFont="1" applyFill="1" applyAlignment="1"/>
    <xf numFmtId="0" fontId="0" fillId="3" borderId="0" xfId="0" applyFont="1" applyFill="1"/>
    <xf numFmtId="0" fontId="15" fillId="0" borderId="0" xfId="0" applyFont="1"/>
    <xf numFmtId="0" fontId="15" fillId="0" borderId="0" xfId="0" applyFont="1" applyAlignment="1">
      <alignment horizontal="left" vertical="center"/>
    </xf>
    <xf numFmtId="0" fontId="0" fillId="0" borderId="0" xfId="0" applyAlignment="1">
      <alignment horizontal="left" wrapText="1"/>
    </xf>
    <xf numFmtId="0" fontId="0" fillId="0" borderId="0" xfId="0" applyFont="1" applyAlignment="1">
      <alignment horizontal="left" vertical="center" wrapText="1"/>
    </xf>
    <xf numFmtId="0" fontId="6" fillId="0" borderId="0" xfId="1" applyFont="1" applyBorder="1" applyAlignment="1">
      <alignment horizontal="left" wrapText="1" readingOrder="1"/>
    </xf>
    <xf numFmtId="0" fontId="12" fillId="2" borderId="1" xfId="3" applyFont="1" applyFill="1" applyBorder="1" applyAlignment="1">
      <alignment horizontal="center" vertical="center"/>
    </xf>
    <xf numFmtId="0" fontId="12" fillId="2" borderId="2" xfId="3" applyFont="1" applyFill="1" applyBorder="1" applyAlignment="1">
      <alignment horizontal="center" vertical="center"/>
    </xf>
    <xf numFmtId="0" fontId="0" fillId="3" borderId="0" xfId="0" applyFont="1" applyFill="1" applyAlignment="1">
      <alignment horizontal="center"/>
    </xf>
  </cellXfs>
  <cellStyles count="7">
    <cellStyle name="Comma" xfId="6" builtinId="3"/>
    <cellStyle name="Comma 2" xfId="4" xr:uid="{00000000-0005-0000-0000-000001000000}"/>
    <cellStyle name="Normal" xfId="0" builtinId="0"/>
    <cellStyle name="Normal 2" xfId="5" xr:uid="{00000000-0005-0000-0000-000003000000}"/>
    <cellStyle name="Normal 3" xfId="1" xr:uid="{00000000-0005-0000-0000-000004000000}"/>
    <cellStyle name="Normal 4 3 2" xfId="3" xr:uid="{00000000-0005-0000-0000-000005000000}"/>
    <cellStyle name="Percent 2"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5"/>
  <sheetViews>
    <sheetView tabSelected="1" zoomScaleNormal="100" workbookViewId="0">
      <pane xSplit="2" ySplit="6" topLeftCell="C7" activePane="bottomRight" state="frozen"/>
      <selection pane="topRight" activeCell="C1" sqref="C1"/>
      <selection pane="bottomLeft" activeCell="A7" sqref="A7"/>
      <selection pane="bottomRight" activeCell="B1" sqref="B1"/>
    </sheetView>
  </sheetViews>
  <sheetFormatPr defaultRowHeight="14.25" x14ac:dyDescent="0.45"/>
  <cols>
    <col min="1" max="1" width="1.86328125" customWidth="1"/>
    <col min="2" max="2" width="33.53125" customWidth="1"/>
    <col min="3" max="5" width="12" customWidth="1"/>
    <col min="6" max="6" width="3.33203125" customWidth="1"/>
    <col min="7" max="7" width="9.06640625" customWidth="1"/>
    <col min="8" max="8" width="10.46484375" customWidth="1"/>
    <col min="9" max="9" width="12.46484375" customWidth="1"/>
    <col min="10" max="13" width="9.06640625" customWidth="1"/>
    <col min="14" max="14" width="7.06640625" customWidth="1"/>
  </cols>
  <sheetData>
    <row r="1" spans="1:9" ht="16.5" customHeight="1" x14ac:dyDescent="0.55000000000000004">
      <c r="A1" s="9" t="s">
        <v>11</v>
      </c>
      <c r="C1" s="1"/>
      <c r="D1" s="1"/>
      <c r="E1" s="1"/>
    </row>
    <row r="2" spans="1:9" ht="16.5" customHeight="1" x14ac:dyDescent="0.55000000000000004">
      <c r="A2" s="9" t="s">
        <v>0</v>
      </c>
      <c r="B2" s="9"/>
      <c r="C2" s="1"/>
      <c r="D2" s="1"/>
      <c r="E2" s="1"/>
    </row>
    <row r="3" spans="1:9" ht="27" customHeight="1" x14ac:dyDescent="0.45">
      <c r="A3" s="59" t="s">
        <v>21</v>
      </c>
      <c r="B3" s="59"/>
      <c r="C3" s="59"/>
      <c r="D3" s="3"/>
      <c r="E3" s="3"/>
    </row>
    <row r="4" spans="1:9" ht="15.75" x14ac:dyDescent="0.45">
      <c r="A4" s="8" t="s">
        <v>1</v>
      </c>
      <c r="B4" s="2"/>
      <c r="C4" s="60" t="s">
        <v>5</v>
      </c>
      <c r="D4" s="61"/>
      <c r="E4" s="61"/>
      <c r="G4" s="60" t="s">
        <v>25</v>
      </c>
      <c r="H4" s="61"/>
      <c r="I4" s="61"/>
    </row>
    <row r="5" spans="1:9" ht="0.85" customHeight="1" x14ac:dyDescent="0.45">
      <c r="A5" s="4"/>
      <c r="B5" s="7" t="s">
        <v>9</v>
      </c>
      <c r="C5" s="15">
        <v>827609</v>
      </c>
      <c r="D5" s="15">
        <v>909759</v>
      </c>
      <c r="E5" s="16">
        <f>SUM(C5:D5)</f>
        <v>1737368</v>
      </c>
      <c r="G5" s="15">
        <v>827609</v>
      </c>
      <c r="H5" s="15">
        <v>909759</v>
      </c>
      <c r="I5" s="16">
        <f>SUM(G5:H5)</f>
        <v>1737368</v>
      </c>
    </row>
    <row r="6" spans="1:9" x14ac:dyDescent="0.45">
      <c r="A6" s="5" t="s">
        <v>2</v>
      </c>
      <c r="B6" s="6"/>
      <c r="C6" s="17" t="s">
        <v>7</v>
      </c>
      <c r="D6" s="17" t="s">
        <v>8</v>
      </c>
      <c r="E6" s="12" t="s">
        <v>6</v>
      </c>
      <c r="F6" s="28"/>
      <c r="G6" s="17" t="s">
        <v>7</v>
      </c>
      <c r="H6" s="17" t="s">
        <v>8</v>
      </c>
      <c r="I6" s="12" t="s">
        <v>6</v>
      </c>
    </row>
    <row r="7" spans="1:9" x14ac:dyDescent="0.45">
      <c r="A7" s="29" t="s">
        <v>3</v>
      </c>
      <c r="B7" s="29"/>
      <c r="C7" s="14">
        <v>928826</v>
      </c>
      <c r="D7" s="14">
        <v>960850</v>
      </c>
      <c r="E7" s="30">
        <f>SUM(C7:D7)</f>
        <v>1889676</v>
      </c>
      <c r="F7" s="28"/>
      <c r="G7" s="14">
        <v>928826</v>
      </c>
      <c r="H7" s="14">
        <v>960850</v>
      </c>
      <c r="I7" s="30">
        <f>SUM(G7:H7)</f>
        <v>1889676</v>
      </c>
    </row>
    <row r="8" spans="1:9" x14ac:dyDescent="0.45">
      <c r="A8" s="18"/>
      <c r="B8" s="31"/>
      <c r="C8" s="32"/>
      <c r="D8" s="32"/>
      <c r="E8" s="30"/>
      <c r="F8" s="28"/>
      <c r="G8" s="32"/>
      <c r="H8" s="32"/>
      <c r="I8" s="30"/>
    </row>
    <row r="9" spans="1:9" x14ac:dyDescent="0.45">
      <c r="A9" s="29" t="s">
        <v>12</v>
      </c>
      <c r="B9" s="33"/>
      <c r="C9" s="34"/>
      <c r="D9" s="34"/>
      <c r="E9" s="30"/>
      <c r="F9" s="28"/>
      <c r="G9" s="34"/>
      <c r="H9" s="34"/>
      <c r="I9" s="30"/>
    </row>
    <row r="10" spans="1:9" x14ac:dyDescent="0.45">
      <c r="A10" s="29"/>
      <c r="B10" s="33" t="s">
        <v>13</v>
      </c>
      <c r="C10" s="34">
        <v>164</v>
      </c>
      <c r="D10" s="34">
        <v>218</v>
      </c>
      <c r="E10" s="30">
        <f>C10+D10</f>
        <v>382</v>
      </c>
      <c r="F10" s="28"/>
      <c r="G10" s="34">
        <v>82</v>
      </c>
      <c r="H10" s="34">
        <v>109</v>
      </c>
      <c r="I10" s="30">
        <f>G10+H10</f>
        <v>191</v>
      </c>
    </row>
    <row r="11" spans="1:9" x14ac:dyDescent="0.45">
      <c r="A11" s="29"/>
      <c r="B11" s="33" t="s">
        <v>33</v>
      </c>
      <c r="C11" s="34"/>
      <c r="D11" s="34"/>
      <c r="E11" s="30"/>
      <c r="F11" s="28"/>
      <c r="G11" s="34">
        <v>2362</v>
      </c>
      <c r="H11" s="34">
        <v>3135</v>
      </c>
      <c r="I11" s="30">
        <f>G11+H11</f>
        <v>5497</v>
      </c>
    </row>
    <row r="12" spans="1:9" x14ac:dyDescent="0.45">
      <c r="A12" s="29"/>
      <c r="B12" s="33" t="s">
        <v>34</v>
      </c>
      <c r="C12" s="34"/>
      <c r="D12" s="34"/>
      <c r="E12" s="30"/>
      <c r="F12" s="28"/>
      <c r="G12" s="34">
        <v>527</v>
      </c>
      <c r="H12" s="34">
        <v>579</v>
      </c>
      <c r="I12" s="30">
        <f>G12+H12</f>
        <v>1106</v>
      </c>
    </row>
    <row r="13" spans="1:9" x14ac:dyDescent="0.45">
      <c r="A13" s="29" t="s">
        <v>4</v>
      </c>
      <c r="B13" s="29"/>
      <c r="C13" s="35">
        <f>C7+C10</f>
        <v>928990</v>
      </c>
      <c r="D13" s="35">
        <f>D7+D10</f>
        <v>961068</v>
      </c>
      <c r="E13" s="30">
        <f t="shared" ref="E13" si="0">SUM(C13:D13)</f>
        <v>1890058</v>
      </c>
      <c r="F13" s="28"/>
      <c r="G13" s="35">
        <f>G7+G10+G11+G12</f>
        <v>931797</v>
      </c>
      <c r="H13" s="35">
        <f>H7+H10+H11+H12</f>
        <v>964673</v>
      </c>
      <c r="I13" s="30">
        <f t="shared" ref="I13" si="1">SUM(G13:H13)</f>
        <v>1896470</v>
      </c>
    </row>
    <row r="14" spans="1:9" x14ac:dyDescent="0.45">
      <c r="A14" s="29"/>
      <c r="B14" s="38" t="s">
        <v>32</v>
      </c>
      <c r="C14" s="35"/>
      <c r="D14" s="35"/>
      <c r="E14" s="30"/>
      <c r="F14" s="28"/>
      <c r="G14" s="35"/>
      <c r="H14" s="35"/>
      <c r="I14" s="30"/>
    </row>
    <row r="15" spans="1:9" hidden="1" x14ac:dyDescent="0.45">
      <c r="A15" s="29"/>
      <c r="B15" s="51" t="s">
        <v>36</v>
      </c>
      <c r="C15" s="35"/>
      <c r="D15" s="35"/>
      <c r="E15" s="30"/>
      <c r="F15" s="28"/>
      <c r="G15" s="34">
        <v>-376</v>
      </c>
      <c r="H15" s="34">
        <v>6628</v>
      </c>
      <c r="I15" s="30">
        <f>SUM(G15:H15)</f>
        <v>6252</v>
      </c>
    </row>
    <row r="16" spans="1:9" x14ac:dyDescent="0.45">
      <c r="A16" s="29"/>
      <c r="B16" s="33" t="s">
        <v>39</v>
      </c>
      <c r="C16" s="35"/>
      <c r="D16" s="35"/>
      <c r="E16" s="30"/>
      <c r="F16" s="28"/>
      <c r="G16" s="35"/>
      <c r="H16" s="34">
        <v>31711</v>
      </c>
      <c r="I16" s="30">
        <f>SUM(G16:H16)</f>
        <v>31711</v>
      </c>
    </row>
    <row r="17" spans="1:9" x14ac:dyDescent="0.45">
      <c r="A17" s="33"/>
      <c r="B17" s="38" t="s">
        <v>26</v>
      </c>
      <c r="C17" s="37"/>
      <c r="D17" s="37"/>
      <c r="E17" s="30"/>
      <c r="F17" s="28"/>
      <c r="G17" s="37"/>
      <c r="H17" s="37"/>
      <c r="I17" s="30"/>
    </row>
    <row r="18" spans="1:9" x14ac:dyDescent="0.45">
      <c r="A18" s="33"/>
      <c r="B18" s="36" t="s">
        <v>14</v>
      </c>
      <c r="C18" s="37"/>
      <c r="D18" s="37">
        <v>7223</v>
      </c>
      <c r="E18" s="30">
        <f>SUM(C18:D18)</f>
        <v>7223</v>
      </c>
      <c r="F18" s="28"/>
      <c r="G18" s="37"/>
      <c r="H18" s="37">
        <v>7223</v>
      </c>
      <c r="I18" s="30">
        <f>SUM(G18:H18)</f>
        <v>7223</v>
      </c>
    </row>
    <row r="19" spans="1:9" x14ac:dyDescent="0.45">
      <c r="A19" s="33"/>
      <c r="B19" s="31" t="s">
        <v>16</v>
      </c>
      <c r="C19" s="37"/>
      <c r="D19" s="37">
        <v>2932</v>
      </c>
      <c r="E19" s="30">
        <f t="shared" ref="E19:E22" si="2">SUM(C19:D19)</f>
        <v>2932</v>
      </c>
      <c r="F19" s="28"/>
      <c r="G19" s="37"/>
      <c r="H19" s="37">
        <v>2932</v>
      </c>
      <c r="I19" s="30">
        <f t="shared" ref="I19:I25" si="3">SUM(G19:H19)</f>
        <v>2932</v>
      </c>
    </row>
    <row r="20" spans="1:9" x14ac:dyDescent="0.45">
      <c r="A20" s="33"/>
      <c r="B20" s="36" t="s">
        <v>15</v>
      </c>
      <c r="C20" s="32"/>
      <c r="D20" s="32">
        <v>6664</v>
      </c>
      <c r="E20" s="30">
        <f t="shared" si="2"/>
        <v>6664</v>
      </c>
      <c r="F20" s="28"/>
      <c r="G20" s="32"/>
      <c r="H20" s="32">
        <v>6664</v>
      </c>
      <c r="I20" s="30">
        <f t="shared" si="3"/>
        <v>6664</v>
      </c>
    </row>
    <row r="21" spans="1:9" x14ac:dyDescent="0.45">
      <c r="A21" s="18"/>
      <c r="B21" s="18" t="s">
        <v>17</v>
      </c>
      <c r="C21" s="34"/>
      <c r="D21" s="34">
        <v>1500</v>
      </c>
      <c r="E21" s="30">
        <f t="shared" si="2"/>
        <v>1500</v>
      </c>
      <c r="F21" s="39"/>
      <c r="G21" s="34"/>
      <c r="H21" s="34">
        <v>1500</v>
      </c>
      <c r="I21" s="30">
        <f t="shared" si="3"/>
        <v>1500</v>
      </c>
    </row>
    <row r="22" spans="1:9" x14ac:dyDescent="0.45">
      <c r="A22" s="18"/>
      <c r="B22" s="18" t="s">
        <v>18</v>
      </c>
      <c r="C22" s="37"/>
      <c r="D22" s="37">
        <v>3072</v>
      </c>
      <c r="E22" s="30">
        <f t="shared" si="2"/>
        <v>3072</v>
      </c>
      <c r="F22" s="39"/>
      <c r="G22" s="37"/>
      <c r="H22" s="37">
        <v>3072</v>
      </c>
      <c r="I22" s="30">
        <f t="shared" si="3"/>
        <v>3072</v>
      </c>
    </row>
    <row r="23" spans="1:9" x14ac:dyDescent="0.45">
      <c r="A23" s="18"/>
      <c r="B23" s="18" t="s">
        <v>37</v>
      </c>
      <c r="C23" s="37"/>
      <c r="D23" s="37"/>
      <c r="E23" s="30"/>
      <c r="F23" s="39"/>
      <c r="G23" s="37">
        <v>750</v>
      </c>
      <c r="H23" s="37">
        <v>3000</v>
      </c>
      <c r="I23" s="30">
        <f t="shared" si="3"/>
        <v>3750</v>
      </c>
    </row>
    <row r="24" spans="1:9" x14ac:dyDescent="0.45">
      <c r="A24" s="18"/>
      <c r="B24" s="18" t="s">
        <v>47</v>
      </c>
      <c r="C24" s="37"/>
      <c r="D24" s="37"/>
      <c r="E24" s="30"/>
      <c r="F24" s="39"/>
      <c r="G24" s="37">
        <v>1000</v>
      </c>
      <c r="H24" s="37">
        <v>7000</v>
      </c>
      <c r="I24" s="30">
        <f t="shared" si="3"/>
        <v>8000</v>
      </c>
    </row>
    <row r="25" spans="1:9" x14ac:dyDescent="0.45">
      <c r="A25" s="18"/>
      <c r="B25" s="18" t="s">
        <v>31</v>
      </c>
      <c r="C25" s="37"/>
      <c r="D25" s="37"/>
      <c r="E25" s="30"/>
      <c r="F25" s="39"/>
      <c r="G25" s="37">
        <v>725</v>
      </c>
      <c r="H25" s="37">
        <v>5075</v>
      </c>
      <c r="I25" s="30">
        <f t="shared" si="3"/>
        <v>5800</v>
      </c>
    </row>
    <row r="26" spans="1:9" x14ac:dyDescent="0.45">
      <c r="A26" s="29" t="s">
        <v>19</v>
      </c>
      <c r="B26" s="40"/>
      <c r="C26" s="41">
        <f>SUM(C17:C22)</f>
        <v>0</v>
      </c>
      <c r="D26" s="41">
        <f>SUM(D17:D25)</f>
        <v>21391</v>
      </c>
      <c r="E26" s="30">
        <f>SUM(C26:D26)</f>
        <v>21391</v>
      </c>
      <c r="F26" s="28"/>
      <c r="G26" s="41">
        <f>SUM(G15:G25)</f>
        <v>2099</v>
      </c>
      <c r="H26" s="41">
        <f>SUM(H14:H25)</f>
        <v>74805</v>
      </c>
      <c r="I26" s="30">
        <f>SUM(G26:H26)</f>
        <v>76904</v>
      </c>
    </row>
    <row r="27" spans="1:9" ht="14.65" thickBot="1" x14ac:dyDescent="0.5">
      <c r="A27" s="29" t="s">
        <v>20</v>
      </c>
      <c r="B27" s="28"/>
      <c r="C27" s="42">
        <f>C13+C26</f>
        <v>928990</v>
      </c>
      <c r="D27" s="43">
        <f>D13+D26</f>
        <v>982459</v>
      </c>
      <c r="E27" s="44">
        <f>E13+E26</f>
        <v>1911449</v>
      </c>
      <c r="F27" s="28"/>
      <c r="G27" s="42">
        <f>G13+G26</f>
        <v>933896</v>
      </c>
      <c r="H27" s="43">
        <f>H13+H26</f>
        <v>1039478</v>
      </c>
      <c r="I27" s="44">
        <f>I13+I26</f>
        <v>1973374</v>
      </c>
    </row>
    <row r="28" spans="1:9" ht="14.65" thickTop="1" x14ac:dyDescent="0.45">
      <c r="A28" s="45" t="s">
        <v>10</v>
      </c>
      <c r="B28" s="28"/>
      <c r="C28" s="46">
        <f>(C27-C7)/C7</f>
        <v>1.7656697809923495E-4</v>
      </c>
      <c r="D28" s="46">
        <f>(D27-D7)/D7</f>
        <v>2.2489462455117865E-2</v>
      </c>
      <c r="E28" s="47">
        <f>(E27-E7)/E7</f>
        <v>1.1522081033997362E-2</v>
      </c>
      <c r="F28" s="28"/>
      <c r="G28" s="46">
        <f>(G27-G7)/G7</f>
        <v>5.4585035302629342E-3</v>
      </c>
      <c r="H28" s="46">
        <f>(H27-H7)/H7</f>
        <v>8.1831711505437887E-2</v>
      </c>
      <c r="I28" s="47">
        <f>(I27-I7)/I7</f>
        <v>4.4292249041634653E-2</v>
      </c>
    </row>
    <row r="30" spans="1:9" ht="0.75" customHeight="1" x14ac:dyDescent="0.45"/>
    <row r="31" spans="1:9" ht="15.75" x14ac:dyDescent="0.45">
      <c r="A31" s="48" t="s">
        <v>35</v>
      </c>
      <c r="B31" s="19"/>
      <c r="C31" s="19"/>
      <c r="D31" s="19"/>
    </row>
    <row r="32" spans="1:9" s="13" customFormat="1" ht="6" customHeight="1" x14ac:dyDescent="0.45">
      <c r="A32" s="22"/>
      <c r="B32"/>
      <c r="C32"/>
      <c r="E32" s="20"/>
    </row>
    <row r="33" spans="1:12" x14ac:dyDescent="0.45">
      <c r="A33" s="24" t="s">
        <v>22</v>
      </c>
      <c r="B33" s="52" t="s">
        <v>14</v>
      </c>
      <c r="C33" s="53"/>
      <c r="D33" s="53"/>
      <c r="E33" s="54"/>
      <c r="F33" s="54"/>
      <c r="G33" s="62" t="s">
        <v>38</v>
      </c>
      <c r="H33" s="62"/>
      <c r="I33" s="62"/>
      <c r="J33" s="23"/>
      <c r="K33" s="23"/>
      <c r="L33" s="23"/>
    </row>
    <row r="34" spans="1:12" ht="43.5" customHeight="1" x14ac:dyDescent="0.45">
      <c r="A34" s="58" t="s">
        <v>51</v>
      </c>
      <c r="B34" s="58"/>
      <c r="C34" s="58"/>
      <c r="D34" s="58"/>
      <c r="E34" s="58"/>
      <c r="F34" s="49"/>
      <c r="G34" s="49"/>
      <c r="H34" s="49"/>
      <c r="I34" s="49"/>
      <c r="J34" s="49"/>
      <c r="K34" s="49"/>
      <c r="L34" s="49"/>
    </row>
    <row r="35" spans="1:12" ht="9" customHeight="1" x14ac:dyDescent="0.45">
      <c r="A35" s="26"/>
      <c r="B35" s="23"/>
      <c r="C35" s="23"/>
      <c r="D35" s="23"/>
      <c r="E35" s="23"/>
      <c r="F35" s="23"/>
      <c r="G35" s="23"/>
      <c r="H35" s="23"/>
      <c r="I35" s="23"/>
      <c r="J35" s="23"/>
      <c r="K35" s="23"/>
      <c r="L35" s="23"/>
    </row>
    <row r="36" spans="1:12" ht="21.75" customHeight="1" x14ac:dyDescent="0.45">
      <c r="A36" s="24" t="s">
        <v>22</v>
      </c>
      <c r="B36" s="52" t="s">
        <v>23</v>
      </c>
      <c r="C36" s="54"/>
      <c r="D36" s="54"/>
      <c r="E36" s="54"/>
      <c r="F36" s="54"/>
      <c r="G36" s="62" t="s">
        <v>38</v>
      </c>
      <c r="H36" s="62"/>
      <c r="I36" s="62"/>
      <c r="J36" s="23"/>
      <c r="K36" s="23"/>
      <c r="L36" s="23"/>
    </row>
    <row r="37" spans="1:12" ht="47.25" customHeight="1" x14ac:dyDescent="0.45">
      <c r="A37" s="58" t="s">
        <v>27</v>
      </c>
      <c r="B37" s="58"/>
      <c r="C37" s="58"/>
      <c r="D37" s="58"/>
      <c r="E37" s="58"/>
      <c r="F37" s="49"/>
      <c r="G37" s="49"/>
      <c r="H37" s="49"/>
      <c r="I37" s="49"/>
      <c r="J37" s="49"/>
      <c r="K37" s="49"/>
      <c r="L37" s="49"/>
    </row>
    <row r="38" spans="1:12" ht="7.9" customHeight="1" x14ac:dyDescent="0.45">
      <c r="A38" s="26"/>
      <c r="B38" s="23"/>
      <c r="C38" s="23"/>
      <c r="D38" s="23"/>
      <c r="E38" s="23"/>
      <c r="F38" s="23"/>
      <c r="G38" s="23"/>
      <c r="H38" s="23"/>
      <c r="I38" s="23"/>
      <c r="J38" s="23"/>
      <c r="K38" s="23"/>
      <c r="L38" s="23"/>
    </row>
    <row r="39" spans="1:12" x14ac:dyDescent="0.45">
      <c r="A39" s="24" t="s">
        <v>22</v>
      </c>
      <c r="B39" s="52" t="s">
        <v>17</v>
      </c>
      <c r="C39" s="54"/>
      <c r="D39" s="54"/>
      <c r="E39" s="54"/>
      <c r="F39" s="54"/>
      <c r="G39" s="62" t="s">
        <v>38</v>
      </c>
      <c r="H39" s="62"/>
      <c r="I39" s="62"/>
      <c r="J39" s="23"/>
      <c r="K39" s="23"/>
      <c r="L39" s="23"/>
    </row>
    <row r="40" spans="1:12" ht="30" customHeight="1" x14ac:dyDescent="0.45">
      <c r="A40" s="58" t="s">
        <v>28</v>
      </c>
      <c r="B40" s="58"/>
      <c r="C40" s="58"/>
      <c r="D40" s="58"/>
      <c r="E40" s="58"/>
      <c r="F40" s="49"/>
      <c r="G40" s="49"/>
      <c r="H40" s="49"/>
      <c r="I40" s="49"/>
      <c r="J40" s="49"/>
      <c r="K40" s="49"/>
      <c r="L40" s="49"/>
    </row>
    <row r="41" spans="1:12" ht="5.65" customHeight="1" x14ac:dyDescent="0.45">
      <c r="A41" s="26"/>
      <c r="B41" s="23"/>
      <c r="C41" s="23"/>
      <c r="D41" s="23"/>
      <c r="E41" s="23"/>
      <c r="F41" s="23"/>
      <c r="G41" s="23"/>
      <c r="H41" s="23"/>
      <c r="I41" s="23"/>
      <c r="J41" s="23"/>
      <c r="K41" s="23"/>
      <c r="L41" s="23"/>
    </row>
    <row r="42" spans="1:12" x14ac:dyDescent="0.45">
      <c r="A42" s="24" t="s">
        <v>22</v>
      </c>
      <c r="B42" s="52" t="s">
        <v>16</v>
      </c>
      <c r="C42" s="54"/>
      <c r="D42" s="54"/>
      <c r="E42" s="54"/>
      <c r="F42" s="54"/>
      <c r="G42" s="62" t="s">
        <v>38</v>
      </c>
      <c r="H42" s="62"/>
      <c r="I42" s="62"/>
      <c r="J42" s="23"/>
      <c r="K42" s="23"/>
      <c r="L42" s="23"/>
    </row>
    <row r="43" spans="1:12" ht="36.75" customHeight="1" x14ac:dyDescent="0.45">
      <c r="A43" s="58" t="s">
        <v>29</v>
      </c>
      <c r="B43" s="58"/>
      <c r="C43" s="58"/>
      <c r="D43" s="58"/>
      <c r="E43" s="58"/>
      <c r="F43" s="49"/>
      <c r="G43" s="49"/>
      <c r="H43" s="49"/>
      <c r="I43" s="49"/>
      <c r="J43" s="49"/>
      <c r="K43" s="49"/>
      <c r="L43" s="49"/>
    </row>
    <row r="44" spans="1:12" ht="10.5" customHeight="1" x14ac:dyDescent="0.45">
      <c r="A44" s="26"/>
      <c r="B44" s="23"/>
      <c r="C44" s="23"/>
      <c r="D44" s="23"/>
      <c r="E44" s="23"/>
      <c r="F44" s="23"/>
      <c r="G44" s="23"/>
      <c r="H44" s="23"/>
      <c r="I44" s="23"/>
      <c r="J44" s="23"/>
      <c r="K44" s="23"/>
      <c r="L44" s="23"/>
    </row>
    <row r="45" spans="1:12" x14ac:dyDescent="0.45">
      <c r="A45" s="24" t="s">
        <v>22</v>
      </c>
      <c r="B45" s="52" t="s">
        <v>24</v>
      </c>
      <c r="C45" s="54"/>
      <c r="D45" s="54"/>
      <c r="E45" s="54"/>
      <c r="F45" s="54"/>
      <c r="G45" s="62" t="s">
        <v>38</v>
      </c>
      <c r="H45" s="62"/>
      <c r="I45" s="62"/>
      <c r="J45" s="23"/>
      <c r="K45" s="23"/>
      <c r="L45" s="23"/>
    </row>
    <row r="46" spans="1:12" ht="54.75" customHeight="1" x14ac:dyDescent="0.45">
      <c r="A46" s="58" t="s">
        <v>30</v>
      </c>
      <c r="B46" s="58"/>
      <c r="C46" s="58"/>
      <c r="D46" s="58"/>
      <c r="E46" s="58"/>
      <c r="F46" s="49"/>
      <c r="G46" s="49"/>
      <c r="H46" s="49"/>
      <c r="I46" s="49"/>
      <c r="J46" s="49"/>
      <c r="K46" s="49"/>
      <c r="L46" s="49"/>
    </row>
    <row r="47" spans="1:12" ht="6.75" customHeight="1" x14ac:dyDescent="0.45">
      <c r="A47" s="50"/>
      <c r="B47" s="50"/>
      <c r="C47" s="50"/>
      <c r="D47" s="50"/>
      <c r="E47" s="50"/>
      <c r="F47" s="49"/>
      <c r="G47" s="49"/>
      <c r="H47" s="49"/>
      <c r="I47" s="49"/>
      <c r="J47" s="49"/>
      <c r="K47" s="49"/>
      <c r="L47" s="49"/>
    </row>
    <row r="48" spans="1:12" ht="18.399999999999999" customHeight="1" x14ac:dyDescent="0.45">
      <c r="A48" s="50"/>
      <c r="B48" s="56"/>
      <c r="C48" s="50"/>
      <c r="D48" s="50"/>
      <c r="E48" s="50"/>
      <c r="F48" s="49"/>
      <c r="G48" s="56" t="s">
        <v>44</v>
      </c>
      <c r="H48" s="49"/>
      <c r="I48" s="49"/>
      <c r="J48" s="49"/>
      <c r="K48" s="49"/>
      <c r="L48" s="49"/>
    </row>
    <row r="49" spans="1:12" ht="40.5" customHeight="1" x14ac:dyDescent="0.45">
      <c r="A49" s="58" t="s">
        <v>46</v>
      </c>
      <c r="B49" s="58"/>
      <c r="C49" s="58"/>
      <c r="D49" s="58"/>
      <c r="E49" s="58"/>
      <c r="F49" s="58"/>
      <c r="G49" s="58"/>
      <c r="H49" s="58"/>
      <c r="I49" s="58"/>
      <c r="J49" s="49"/>
      <c r="K49" s="49"/>
      <c r="L49" s="49"/>
    </row>
    <row r="50" spans="1:12" ht="7.15" customHeight="1" x14ac:dyDescent="0.45">
      <c r="A50" s="50"/>
      <c r="B50" s="50"/>
      <c r="C50" s="50"/>
      <c r="D50" s="50"/>
      <c r="E50" s="50"/>
      <c r="F50" s="49"/>
      <c r="G50" s="49"/>
      <c r="H50" s="49"/>
      <c r="I50" s="49"/>
      <c r="J50" s="49"/>
      <c r="K50" s="49"/>
      <c r="L50" s="18"/>
    </row>
    <row r="51" spans="1:12" ht="19.5" customHeight="1" x14ac:dyDescent="0.45">
      <c r="A51" s="50"/>
      <c r="C51" s="50"/>
      <c r="D51" s="50"/>
      <c r="E51" s="50"/>
      <c r="F51" s="50"/>
      <c r="G51" s="56" t="s">
        <v>48</v>
      </c>
      <c r="H51" s="50"/>
      <c r="I51" s="50"/>
      <c r="J51" s="49"/>
      <c r="K51" s="49"/>
      <c r="L51" s="18"/>
    </row>
    <row r="52" spans="1:12" ht="21" customHeight="1" x14ac:dyDescent="0.45">
      <c r="A52" s="58" t="s">
        <v>50</v>
      </c>
      <c r="B52" s="58"/>
      <c r="C52" s="58"/>
      <c r="D52" s="58"/>
      <c r="E52" s="58"/>
      <c r="F52" s="58"/>
      <c r="G52" s="58"/>
      <c r="H52" s="58"/>
      <c r="I52" s="58"/>
      <c r="J52" s="49"/>
      <c r="K52" s="49"/>
      <c r="L52" s="49"/>
    </row>
    <row r="53" spans="1:12" ht="7.9" customHeight="1" x14ac:dyDescent="0.45">
      <c r="A53" s="50"/>
      <c r="B53" s="50"/>
      <c r="C53" s="50"/>
      <c r="D53" s="50"/>
      <c r="E53" s="50"/>
      <c r="F53" s="50"/>
      <c r="G53" s="50"/>
      <c r="H53" s="50"/>
      <c r="I53" s="50"/>
      <c r="J53" s="49"/>
      <c r="K53" s="49"/>
      <c r="L53" s="49"/>
    </row>
    <row r="54" spans="1:12" ht="13.15" customHeight="1" x14ac:dyDescent="0.45">
      <c r="A54" s="50"/>
      <c r="C54" s="50"/>
      <c r="D54" s="50"/>
      <c r="E54" s="50"/>
      <c r="F54" s="49"/>
      <c r="G54" s="56" t="s">
        <v>45</v>
      </c>
      <c r="H54" s="49"/>
      <c r="I54" s="49"/>
      <c r="J54" s="49"/>
      <c r="K54" s="49"/>
      <c r="L54" s="18"/>
    </row>
    <row r="55" spans="1:12" ht="26.65" customHeight="1" x14ac:dyDescent="0.45">
      <c r="A55" s="58" t="s">
        <v>49</v>
      </c>
      <c r="B55" s="58"/>
      <c r="C55" s="58"/>
      <c r="D55" s="58"/>
      <c r="E55" s="58"/>
      <c r="F55" s="58"/>
      <c r="G55" s="58"/>
      <c r="H55" s="58"/>
      <c r="I55" s="58"/>
      <c r="J55" s="49"/>
      <c r="K55" s="49"/>
      <c r="L55" s="18"/>
    </row>
    <row r="56" spans="1:12" ht="7.5" customHeight="1" x14ac:dyDescent="0.45">
      <c r="A56" s="25"/>
      <c r="B56" s="23"/>
      <c r="C56" s="23"/>
      <c r="D56" s="23"/>
      <c r="E56" s="23"/>
      <c r="F56" s="23"/>
      <c r="G56" s="23"/>
      <c r="H56" s="23"/>
      <c r="I56" s="23"/>
      <c r="J56" s="23"/>
      <c r="K56" s="23"/>
      <c r="L56" s="23"/>
    </row>
    <row r="57" spans="1:12" ht="14.25" customHeight="1" x14ac:dyDescent="0.45">
      <c r="A57" s="27"/>
      <c r="B57" s="55"/>
      <c r="C57" s="23"/>
      <c r="D57" s="23"/>
      <c r="E57" s="23"/>
      <c r="F57" s="23"/>
      <c r="G57" s="55" t="s">
        <v>40</v>
      </c>
      <c r="H57" s="23"/>
      <c r="I57" s="23"/>
      <c r="J57" s="23"/>
      <c r="K57" s="23"/>
      <c r="L57" s="23"/>
    </row>
    <row r="58" spans="1:12" ht="76.5" customHeight="1" x14ac:dyDescent="0.45">
      <c r="A58" s="57" t="s">
        <v>41</v>
      </c>
      <c r="B58" s="57"/>
      <c r="C58" s="57"/>
      <c r="D58" s="57"/>
      <c r="E58" s="57"/>
      <c r="F58" s="57"/>
      <c r="G58" s="57"/>
      <c r="H58" s="57"/>
      <c r="I58" s="57"/>
    </row>
    <row r="59" spans="1:12" ht="5.65" customHeight="1" x14ac:dyDescent="0.45">
      <c r="A59" s="21"/>
      <c r="D59" s="11"/>
      <c r="E59" s="11"/>
    </row>
    <row r="60" spans="1:12" ht="13.5" customHeight="1" x14ac:dyDescent="0.45">
      <c r="A60" s="21"/>
      <c r="B60" s="55"/>
      <c r="D60" s="10"/>
      <c r="E60" s="10"/>
      <c r="G60" s="55" t="s">
        <v>42</v>
      </c>
    </row>
    <row r="61" spans="1:12" ht="37.5" customHeight="1" x14ac:dyDescent="0.45">
      <c r="A61" s="57" t="s">
        <v>43</v>
      </c>
      <c r="B61" s="57"/>
      <c r="C61" s="57"/>
      <c r="D61" s="57"/>
      <c r="E61" s="57"/>
      <c r="F61" s="57"/>
      <c r="G61" s="57"/>
      <c r="H61" s="57"/>
      <c r="I61" s="57"/>
    </row>
    <row r="62" spans="1:12" ht="13.5" customHeight="1" x14ac:dyDescent="0.45">
      <c r="A62" s="21"/>
      <c r="D62" s="10"/>
      <c r="E62" s="10"/>
    </row>
    <row r="63" spans="1:12" ht="13.5" customHeight="1" x14ac:dyDescent="0.45">
      <c r="A63" s="21"/>
      <c r="D63" s="10"/>
      <c r="E63" s="10"/>
    </row>
    <row r="64" spans="1:12" ht="13.5" customHeight="1" x14ac:dyDescent="0.45">
      <c r="A64" s="21"/>
      <c r="D64" s="10"/>
      <c r="E64" s="10"/>
    </row>
    <row r="65" spans="1:5" ht="13.5" customHeight="1" x14ac:dyDescent="0.45">
      <c r="A65" s="21"/>
      <c r="D65" s="10"/>
      <c r="E65" s="10"/>
    </row>
    <row r="66" spans="1:5" ht="13.5" customHeight="1" x14ac:dyDescent="0.45">
      <c r="A66" s="21"/>
      <c r="D66" s="10"/>
      <c r="E66" s="10"/>
    </row>
    <row r="67" spans="1:5" ht="29.35" customHeight="1" x14ac:dyDescent="0.45">
      <c r="A67" s="21"/>
      <c r="D67" s="10"/>
      <c r="E67" s="10"/>
    </row>
    <row r="68" spans="1:5" ht="29.35" customHeight="1" x14ac:dyDescent="0.45">
      <c r="A68" s="21"/>
    </row>
    <row r="69" spans="1:5" ht="29.35" customHeight="1" x14ac:dyDescent="0.45">
      <c r="A69" s="21"/>
    </row>
    <row r="70" spans="1:5" ht="29.35" customHeight="1" x14ac:dyDescent="0.45">
      <c r="A70" s="21"/>
    </row>
    <row r="71" spans="1:5" ht="29.35" customHeight="1" x14ac:dyDescent="0.45">
      <c r="A71" s="21"/>
    </row>
    <row r="72" spans="1:5" ht="29.35" customHeight="1" x14ac:dyDescent="0.45"/>
    <row r="73" spans="1:5" ht="29.35" customHeight="1" x14ac:dyDescent="0.45"/>
    <row r="74" spans="1:5" ht="29.35" customHeight="1" x14ac:dyDescent="0.45"/>
    <row r="75" spans="1:5" ht="29.35" customHeight="1" x14ac:dyDescent="0.45"/>
    <row r="76" spans="1:5" ht="29.35" customHeight="1" x14ac:dyDescent="0.45"/>
    <row r="77" spans="1:5" ht="29.35" customHeight="1" x14ac:dyDescent="0.45"/>
    <row r="78" spans="1:5" ht="29.35" customHeight="1" x14ac:dyDescent="0.45"/>
    <row r="79" spans="1:5" ht="29.35" customHeight="1" x14ac:dyDescent="0.45"/>
    <row r="80" spans="1:5" ht="29.35" customHeight="1" x14ac:dyDescent="0.45"/>
    <row r="81" ht="29.35" customHeight="1" x14ac:dyDescent="0.45"/>
    <row r="82" ht="29.35" customHeight="1" x14ac:dyDescent="0.45"/>
    <row r="83" ht="29.35" customHeight="1" x14ac:dyDescent="0.45"/>
    <row r="84" ht="29.35" customHeight="1" x14ac:dyDescent="0.45"/>
    <row r="85" ht="29.35" customHeight="1" x14ac:dyDescent="0.45"/>
    <row r="86" ht="29.35" customHeight="1" x14ac:dyDescent="0.45"/>
    <row r="87" ht="29.35" customHeight="1" x14ac:dyDescent="0.45"/>
    <row r="88" ht="29.35" customHeight="1" x14ac:dyDescent="0.45"/>
    <row r="89" ht="29.35" customHeight="1" x14ac:dyDescent="0.45"/>
    <row r="90" ht="29.35" customHeight="1" x14ac:dyDescent="0.45"/>
    <row r="91" ht="29.35" customHeight="1" x14ac:dyDescent="0.45"/>
    <row r="92" ht="29.35" customHeight="1" x14ac:dyDescent="0.45"/>
    <row r="93" ht="29.35" customHeight="1" x14ac:dyDescent="0.45"/>
    <row r="94" ht="29.35" customHeight="1" x14ac:dyDescent="0.45"/>
    <row r="95" ht="29.35" customHeight="1" x14ac:dyDescent="0.45"/>
    <row r="96" ht="29.35" customHeight="1" x14ac:dyDescent="0.45"/>
    <row r="97" ht="29.35" customHeight="1" x14ac:dyDescent="0.45"/>
    <row r="98" ht="29.35" customHeight="1" x14ac:dyDescent="0.45"/>
    <row r="99" ht="29.35" customHeight="1" x14ac:dyDescent="0.45"/>
    <row r="100" ht="29.35" customHeight="1" x14ac:dyDescent="0.45"/>
    <row r="101" ht="29.35" customHeight="1" x14ac:dyDescent="0.45"/>
    <row r="102" ht="29.35" customHeight="1" x14ac:dyDescent="0.45"/>
    <row r="103" ht="29.35" customHeight="1" x14ac:dyDescent="0.45"/>
    <row r="104" ht="29.35" customHeight="1" x14ac:dyDescent="0.45"/>
    <row r="105" ht="29.35" customHeight="1" x14ac:dyDescent="0.45"/>
    <row r="106" ht="29.35" customHeight="1" x14ac:dyDescent="0.45"/>
    <row r="107" ht="29.35" customHeight="1" x14ac:dyDescent="0.45"/>
    <row r="108" ht="29.35" customHeight="1" x14ac:dyDescent="0.45"/>
    <row r="109" ht="29.35" customHeight="1" x14ac:dyDescent="0.45"/>
    <row r="110" ht="29.35" customHeight="1" x14ac:dyDescent="0.45"/>
    <row r="111" ht="29.35" customHeight="1" x14ac:dyDescent="0.45"/>
    <row r="112" ht="29.35" customHeight="1" x14ac:dyDescent="0.45"/>
    <row r="113" ht="29.35" customHeight="1" x14ac:dyDescent="0.45"/>
    <row r="114" ht="29.35" customHeight="1" x14ac:dyDescent="0.45"/>
    <row r="115" ht="29.35" customHeight="1" x14ac:dyDescent="0.45"/>
    <row r="116" ht="29.35" customHeight="1" x14ac:dyDescent="0.45"/>
    <row r="117" ht="29.35" customHeight="1" x14ac:dyDescent="0.45"/>
    <row r="118" ht="29.35" customHeight="1" x14ac:dyDescent="0.45"/>
    <row r="119" ht="29.35" customHeight="1" x14ac:dyDescent="0.45"/>
    <row r="120" ht="29.35" customHeight="1" x14ac:dyDescent="0.45"/>
    <row r="121" ht="29.35" customHeight="1" x14ac:dyDescent="0.45"/>
    <row r="122" ht="29.35" customHeight="1" x14ac:dyDescent="0.45"/>
    <row r="123" ht="29.35" customHeight="1" x14ac:dyDescent="0.45"/>
    <row r="124" ht="29.35" customHeight="1" x14ac:dyDescent="0.45"/>
    <row r="125" ht="29.35" customHeight="1" x14ac:dyDescent="0.45"/>
    <row r="126" ht="29.35" customHeight="1" x14ac:dyDescent="0.45"/>
    <row r="127" ht="29.35" customHeight="1" x14ac:dyDescent="0.45"/>
    <row r="128" ht="29.35" customHeight="1" x14ac:dyDescent="0.45"/>
    <row r="129" ht="29.35" customHeight="1" x14ac:dyDescent="0.45"/>
    <row r="130" ht="29.35" customHeight="1" x14ac:dyDescent="0.45"/>
    <row r="131" ht="29.35" customHeight="1" x14ac:dyDescent="0.45"/>
    <row r="132" ht="29.35" customHeight="1" x14ac:dyDescent="0.45"/>
    <row r="133" ht="29.35" customHeight="1" x14ac:dyDescent="0.45"/>
    <row r="134" ht="29.35" customHeight="1" x14ac:dyDescent="0.45"/>
    <row r="135" ht="29.35" customHeight="1" x14ac:dyDescent="0.45"/>
    <row r="136" ht="29.35" customHeight="1" x14ac:dyDescent="0.45"/>
    <row r="137" ht="29.35" customHeight="1" x14ac:dyDescent="0.45"/>
    <row r="138" ht="29.35" customHeight="1" x14ac:dyDescent="0.45"/>
    <row r="139" ht="29.35" customHeight="1" x14ac:dyDescent="0.45"/>
    <row r="140" ht="29.35" customHeight="1" x14ac:dyDescent="0.45"/>
    <row r="141" ht="29.35" customHeight="1" x14ac:dyDescent="0.45"/>
    <row r="142" ht="29.35" customHeight="1" x14ac:dyDescent="0.45"/>
    <row r="143" ht="29.35" customHeight="1" x14ac:dyDescent="0.45"/>
    <row r="144" ht="29.35" customHeight="1" x14ac:dyDescent="0.45"/>
    <row r="145" ht="29.35" customHeight="1" x14ac:dyDescent="0.45"/>
    <row r="146" ht="29.35" customHeight="1" x14ac:dyDescent="0.45"/>
    <row r="147" ht="29.35" customHeight="1" x14ac:dyDescent="0.45"/>
    <row r="148" ht="29.35" customHeight="1" x14ac:dyDescent="0.45"/>
    <row r="149" ht="29.35" customHeight="1" x14ac:dyDescent="0.45"/>
    <row r="150" ht="29.35" customHeight="1" x14ac:dyDescent="0.45"/>
    <row r="151" ht="29.35" customHeight="1" x14ac:dyDescent="0.45"/>
    <row r="152" ht="29.35" customHeight="1" x14ac:dyDescent="0.45"/>
    <row r="153" ht="29.35" customHeight="1" x14ac:dyDescent="0.45"/>
    <row r="154" ht="29.35" customHeight="1" x14ac:dyDescent="0.45"/>
    <row r="155" ht="29.35" customHeight="1" x14ac:dyDescent="0.45"/>
    <row r="156" ht="29.35" customHeight="1" x14ac:dyDescent="0.45"/>
    <row r="157" ht="29.35" customHeight="1" x14ac:dyDescent="0.45"/>
    <row r="158" ht="29.35" customHeight="1" x14ac:dyDescent="0.45"/>
    <row r="159" ht="29.35" customHeight="1" x14ac:dyDescent="0.45"/>
    <row r="160" ht="29.35" customHeight="1" x14ac:dyDescent="0.45"/>
    <row r="161" ht="29.35" customHeight="1" x14ac:dyDescent="0.45"/>
    <row r="162" ht="29.35" customHeight="1" x14ac:dyDescent="0.45"/>
    <row r="163" ht="29.35" customHeight="1" x14ac:dyDescent="0.45"/>
    <row r="164" ht="29.35" customHeight="1" x14ac:dyDescent="0.45"/>
    <row r="165" ht="29.35" customHeight="1" x14ac:dyDescent="0.45"/>
    <row r="166" ht="29.35" customHeight="1" x14ac:dyDescent="0.45"/>
    <row r="167" ht="29.35" customHeight="1" x14ac:dyDescent="0.45"/>
    <row r="168" ht="29.35" customHeight="1" x14ac:dyDescent="0.45"/>
    <row r="169" ht="29.35" customHeight="1" x14ac:dyDescent="0.45"/>
    <row r="170" ht="29.35" customHeight="1" x14ac:dyDescent="0.45"/>
    <row r="171" ht="29.35" customHeight="1" x14ac:dyDescent="0.45"/>
    <row r="172" ht="29.35" customHeight="1" x14ac:dyDescent="0.45"/>
    <row r="173" ht="29.35" customHeight="1" x14ac:dyDescent="0.45"/>
    <row r="174" ht="29.35" customHeight="1" x14ac:dyDescent="0.45"/>
    <row r="175" ht="29.35" customHeight="1" x14ac:dyDescent="0.45"/>
    <row r="176" ht="29.35" customHeight="1" x14ac:dyDescent="0.45"/>
    <row r="177" ht="29.35" customHeight="1" x14ac:dyDescent="0.45"/>
    <row r="178" ht="29.35" customHeight="1" x14ac:dyDescent="0.45"/>
    <row r="179" ht="29.35" customHeight="1" x14ac:dyDescent="0.45"/>
    <row r="180" ht="29.35" customHeight="1" x14ac:dyDescent="0.45"/>
    <row r="181" ht="29.35" customHeight="1" x14ac:dyDescent="0.45"/>
    <row r="182" ht="29.35" customHeight="1" x14ac:dyDescent="0.45"/>
    <row r="183" ht="29.35" customHeight="1" x14ac:dyDescent="0.45"/>
    <row r="184" ht="29.35" customHeight="1" x14ac:dyDescent="0.45"/>
    <row r="185" ht="29.35" customHeight="1" x14ac:dyDescent="0.45"/>
    <row r="186" ht="29.35" customHeight="1" x14ac:dyDescent="0.45"/>
    <row r="187" ht="29.35" customHeight="1" x14ac:dyDescent="0.45"/>
    <row r="188" ht="29.35" customHeight="1" x14ac:dyDescent="0.45"/>
    <row r="189" ht="29.35" customHeight="1" x14ac:dyDescent="0.45"/>
    <row r="190" ht="29.35" customHeight="1" x14ac:dyDescent="0.45"/>
    <row r="191" ht="29.35" customHeight="1" x14ac:dyDescent="0.45"/>
    <row r="192" ht="29.35" customHeight="1" x14ac:dyDescent="0.45"/>
    <row r="193" ht="29.35" customHeight="1" x14ac:dyDescent="0.45"/>
    <row r="194" ht="29.35" customHeight="1" x14ac:dyDescent="0.45"/>
    <row r="195" ht="29.35" customHeight="1" x14ac:dyDescent="0.45"/>
  </sheetData>
  <mergeCells count="18">
    <mergeCell ref="A3:C3"/>
    <mergeCell ref="A40:E40"/>
    <mergeCell ref="A43:E43"/>
    <mergeCell ref="A46:E46"/>
    <mergeCell ref="G4:I4"/>
    <mergeCell ref="A34:E34"/>
    <mergeCell ref="A37:E37"/>
    <mergeCell ref="C4:E4"/>
    <mergeCell ref="G33:I33"/>
    <mergeCell ref="G36:I36"/>
    <mergeCell ref="G39:I39"/>
    <mergeCell ref="G42:I42"/>
    <mergeCell ref="G45:I45"/>
    <mergeCell ref="A58:I58"/>
    <mergeCell ref="A61:I61"/>
    <mergeCell ref="A49:I49"/>
    <mergeCell ref="A55:I55"/>
    <mergeCell ref="A52:I52"/>
  </mergeCells>
  <pageMargins left="0.7" right="0.7" top="0.75" bottom="0.75" header="0.3" footer="0.3"/>
  <pageSetup scale="86" orientation="portrait" r:id="rId1"/>
  <rowBreaks count="1" manualBreakCount="1">
    <brk id="40" max="16383"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SBCTC to Gov </vt:lpstr>
      <vt:lpstr>'SBCTC to Gov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Cherie Berthon</dc:creator>
  <cp:lastModifiedBy>Cherie Berthon</cp:lastModifiedBy>
  <cp:lastPrinted>2021-09-14T15:56:01Z</cp:lastPrinted>
  <dcterms:created xsi:type="dcterms:W3CDTF">2018-12-13T00:26:03Z</dcterms:created>
  <dcterms:modified xsi:type="dcterms:W3CDTF">2021-12-17T03:31:56Z</dcterms:modified>
</cp:coreProperties>
</file>