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IOA Implementation Work\"/>
    </mc:Choice>
  </mc:AlternateContent>
  <bookViews>
    <workbookView xWindow="0" yWindow="0" windowWidth="24000" windowHeight="9600"/>
  </bookViews>
  <sheets>
    <sheet name="System Totals" sheetId="1" r:id="rId1"/>
    <sheet name="By College" sheetId="2" r:id="rId2"/>
    <sheet name="By CBO" sheetId="5" r:id="rId3"/>
    <sheet name="By County" sheetId="3" r:id="rId4"/>
  </sheets>
  <definedNames>
    <definedName name="_xlnm._FilterDatabase" localSheetId="2" hidden="1">'By CBO'!$A$5:$D$74</definedName>
    <definedName name="_xlnm._FilterDatabase" localSheetId="1" hidden="1">'By College'!$A$5:$E$110</definedName>
    <definedName name="_xlnm._FilterDatabase" localSheetId="3" hidden="1">'By County'!$A$4:$D$129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E23" i="1"/>
  <c r="E22" i="1"/>
  <c r="E21" i="1"/>
  <c r="E20" i="1"/>
  <c r="E19" i="1"/>
  <c r="E10" i="1"/>
  <c r="E11" i="1" s="1"/>
  <c r="D10" i="1"/>
  <c r="D11" i="1" s="1"/>
  <c r="D20" i="1"/>
  <c r="D21" i="1"/>
  <c r="D22" i="1"/>
  <c r="D23" i="1"/>
  <c r="D24" i="1"/>
  <c r="D25" i="1"/>
  <c r="D26" i="1"/>
  <c r="D27" i="1"/>
  <c r="D28" i="1"/>
  <c r="D29" i="1"/>
  <c r="D30" i="1"/>
  <c r="D19" i="1"/>
  <c r="C19" i="1"/>
  <c r="E31" i="1" l="1"/>
  <c r="D31" i="1"/>
  <c r="C20" i="1" l="1"/>
  <c r="F20" i="1"/>
  <c r="C21" i="1"/>
  <c r="F21" i="1"/>
  <c r="C22" i="1"/>
  <c r="F22" i="1"/>
  <c r="C23" i="1"/>
  <c r="F23" i="1"/>
  <c r="C24" i="1"/>
  <c r="F24" i="1"/>
  <c r="C25" i="1"/>
  <c r="F25" i="1"/>
  <c r="C26" i="1"/>
  <c r="F26" i="1"/>
  <c r="C27" i="1"/>
  <c r="F27" i="1"/>
  <c r="C28" i="1"/>
  <c r="F28" i="1"/>
  <c r="C29" i="1"/>
  <c r="F29" i="1"/>
  <c r="C30" i="1"/>
  <c r="F30" i="1"/>
  <c r="F19" i="1"/>
  <c r="B20" i="1"/>
  <c r="B21" i="1"/>
  <c r="B22" i="1"/>
  <c r="B23" i="1"/>
  <c r="B24" i="1"/>
  <c r="B25" i="1"/>
  <c r="B26" i="1"/>
  <c r="B27" i="1"/>
  <c r="B28" i="1"/>
  <c r="B29" i="1"/>
  <c r="B30" i="1"/>
  <c r="B19" i="1"/>
  <c r="D36" i="1" l="1"/>
  <c r="E36" i="1"/>
  <c r="D35" i="1"/>
  <c r="E35" i="1"/>
  <c r="D43" i="1"/>
  <c r="E43" i="1"/>
  <c r="D39" i="1"/>
  <c r="E39" i="1"/>
  <c r="D40" i="1"/>
  <c r="E40" i="1"/>
  <c r="D42" i="1"/>
  <c r="E42" i="1"/>
  <c r="D38" i="1"/>
  <c r="E38" i="1"/>
  <c r="D44" i="1"/>
  <c r="E44" i="1"/>
  <c r="D46" i="1"/>
  <c r="E46" i="1"/>
  <c r="D45" i="1"/>
  <c r="E45" i="1"/>
  <c r="D41" i="1"/>
  <c r="E41" i="1"/>
  <c r="D37" i="1"/>
  <c r="E37" i="1"/>
  <c r="F10" i="1"/>
  <c r="F11" i="1" s="1"/>
  <c r="C10" i="1"/>
  <c r="C11" i="1" s="1"/>
  <c r="B10" i="1"/>
  <c r="B46" i="1"/>
  <c r="B45" i="1"/>
  <c r="B43" i="1"/>
  <c r="B42" i="1"/>
  <c r="B41" i="1"/>
  <c r="B39" i="1"/>
  <c r="B38" i="1"/>
  <c r="B37" i="1"/>
  <c r="B35" i="1"/>
  <c r="F43" i="1" l="1"/>
  <c r="F39" i="1"/>
  <c r="C36" i="1"/>
  <c r="C40" i="1"/>
  <c r="C44" i="1"/>
  <c r="C46" i="1"/>
  <c r="C42" i="1"/>
  <c r="C38" i="1"/>
  <c r="F46" i="1"/>
  <c r="F42" i="1"/>
  <c r="F38" i="1"/>
  <c r="F45" i="1"/>
  <c r="C43" i="1"/>
  <c r="F41" i="1"/>
  <c r="C39" i="1"/>
  <c r="F37" i="1"/>
  <c r="C35" i="1"/>
  <c r="F44" i="1"/>
  <c r="F40" i="1"/>
  <c r="F36" i="1"/>
  <c r="C45" i="1"/>
  <c r="C41" i="1"/>
  <c r="C37" i="1"/>
  <c r="F35" i="1"/>
  <c r="B44" i="1"/>
  <c r="B40" i="1"/>
  <c r="B36" i="1"/>
  <c r="B31" i="1"/>
  <c r="F31" i="1"/>
  <c r="C31" i="1"/>
  <c r="D47" i="1" l="1"/>
  <c r="E47" i="1"/>
  <c r="B47" i="1"/>
  <c r="C47" i="1"/>
  <c r="F47" i="1"/>
</calcChain>
</file>

<file path=xl/sharedStrings.xml><?xml version="1.0" encoding="utf-8"?>
<sst xmlns="http://schemas.openxmlformats.org/spreadsheetml/2006/main" count="843" uniqueCount="132">
  <si>
    <t>2013-14</t>
  </si>
  <si>
    <t>2014-15</t>
  </si>
  <si>
    <t>2015-16</t>
  </si>
  <si>
    <t>Academic Year</t>
  </si>
  <si>
    <t>All ESD Records</t>
  </si>
  <si>
    <t>Bates</t>
  </si>
  <si>
    <t>Bellevue</t>
  </si>
  <si>
    <t>Bellingham</t>
  </si>
  <si>
    <t>Big Bend</t>
  </si>
  <si>
    <t>Cascadia</t>
  </si>
  <si>
    <t>Centralia</t>
  </si>
  <si>
    <t>Clark</t>
  </si>
  <si>
    <t>Clover Park</t>
  </si>
  <si>
    <t>Columbia Basin</t>
  </si>
  <si>
    <t>Edmonds</t>
  </si>
  <si>
    <t>Everett</t>
  </si>
  <si>
    <t>Grays Harbor</t>
  </si>
  <si>
    <t>Green River</t>
  </si>
  <si>
    <t>Highline</t>
  </si>
  <si>
    <t>Lake Washington</t>
  </si>
  <si>
    <t>Lower Columbia</t>
  </si>
  <si>
    <t>Olympic</t>
  </si>
  <si>
    <t>Peninsula</t>
  </si>
  <si>
    <t>Pierce Fort Steilacoom</t>
  </si>
  <si>
    <t>Pierce Puyallup</t>
  </si>
  <si>
    <t>Renton</t>
  </si>
  <si>
    <t>Seattle Central</t>
  </si>
  <si>
    <t>Seattle North</t>
  </si>
  <si>
    <t>Seattle South</t>
  </si>
  <si>
    <t>Seattle Vocational Institute</t>
  </si>
  <si>
    <t>Shoreline</t>
  </si>
  <si>
    <t>Skagit Valley</t>
  </si>
  <si>
    <t>South Puget Sound</t>
  </si>
  <si>
    <t>Spokane</t>
  </si>
  <si>
    <t>Spokane Falls</t>
  </si>
  <si>
    <t>Tacoma</t>
  </si>
  <si>
    <t>Walla Walla</t>
  </si>
  <si>
    <t>Wenatchee Valley</t>
  </si>
  <si>
    <t>Whatcom</t>
  </si>
  <si>
    <t>Yakima Valley</t>
  </si>
  <si>
    <t>College</t>
  </si>
  <si>
    <t>NULL</t>
  </si>
  <si>
    <t>HARRIS</t>
  </si>
  <si>
    <t>HOOD RIVER</t>
  </si>
  <si>
    <t>KOOTENAI</t>
  </si>
  <si>
    <t>LYON</t>
  </si>
  <si>
    <t>MULTNOMAH</t>
  </si>
  <si>
    <t>SANTA CLARA</t>
  </si>
  <si>
    <t>UMATILLA</t>
  </si>
  <si>
    <t>WASHINGTON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</si>
  <si>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</si>
  <si>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</si>
  <si>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</si>
  <si>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</si>
  <si>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</si>
  <si>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</si>
  <si>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</si>
  <si>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</si>
  <si>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</si>
  <si>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</si>
  <si>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</si>
  <si>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</si>
  <si>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</si>
  <si>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</si>
  <si>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</si>
  <si>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</si>
  <si>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</si>
  <si>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</si>
  <si>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</si>
  <si>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</si>
  <si>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</si>
  <si>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</si>
  <si>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</si>
  <si>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</si>
  <si>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</si>
  <si>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</si>
  <si>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</si>
  <si>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</si>
  <si>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</si>
  <si>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</si>
  <si>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</si>
  <si>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</si>
  <si>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</si>
  <si>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</si>
  <si>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</si>
  <si>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</si>
  <si>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</si>
  <si>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</si>
  <si>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</si>
  <si>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County</t>
  </si>
  <si>
    <t>WDA</t>
  </si>
  <si>
    <t>Pacific Mountain</t>
  </si>
  <si>
    <t>Southwest</t>
  </si>
  <si>
    <t>Northwest</t>
  </si>
  <si>
    <t>Snohomish</t>
  </si>
  <si>
    <t>Tacoma-Pierce</t>
  </si>
  <si>
    <t>Seattle-King</t>
  </si>
  <si>
    <t>North Central</t>
  </si>
  <si>
    <t>South Central</t>
  </si>
  <si>
    <t>Benton-Franklin</t>
  </si>
  <si>
    <t>Eastern</t>
  </si>
  <si>
    <t>Unduplicated State Totals</t>
  </si>
  <si>
    <t>Select school year:</t>
  </si>
  <si>
    <t>% of All ESD Records</t>
  </si>
  <si>
    <t>--</t>
  </si>
  <si>
    <t>Three Year Total</t>
  </si>
  <si>
    <t>School Year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</si>
  <si>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ESD records matched to SBCTC data warehouse records for the 2013-14, 2014-15, 2015-16 school years.</t>
    </r>
  </si>
  <si>
    <t>ESD records summary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</si>
  <si>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ESD records provided to SBCTC for records match.</t>
    </r>
  </si>
  <si>
    <t>ESD-SBCTC records match summary</t>
  </si>
  <si>
    <t>Workforce Development Area Totals</t>
  </si>
  <si>
    <t>Workforce Development Area Totals shown as % of all ESD Records</t>
  </si>
  <si>
    <t>Hopelink</t>
  </si>
  <si>
    <t>Literacy Council of Kitsap</t>
  </si>
  <si>
    <t>Literacy Source</t>
  </si>
  <si>
    <t>Mason County Literacy</t>
  </si>
  <si>
    <t>Northwest Indian College</t>
  </si>
  <si>
    <t>Rural Resources (NEWRRDA)</t>
  </si>
  <si>
    <t>Skagit County Community Action Agency</t>
  </si>
  <si>
    <t>Tacoma Community House</t>
  </si>
  <si>
    <t>Tacoma Rescue Mission</t>
  </si>
  <si>
    <t>ESD-SBCTC records match summary for Community Based Organization BEdA</t>
  </si>
  <si>
    <t>Total *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</si>
  <si>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*Totals include duplicates for people receiving services in more than one county or at more than one college/community based organization.</t>
    </r>
  </si>
  <si>
    <t xml:space="preserve">Students in CBO Title II programs  </t>
  </si>
  <si>
    <t xml:space="preserve">Students only in CBO Title II programs  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</si>
  <si>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records were matched based on a participant reporting the same SSN identifier to ESD and one of the colleges or CBOs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</si>
  <si>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records were matched based on a participant reporting the same SSN identifier to ESD and one of the colleges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</si>
  <si>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records were matched based on a participant reporting the same SSN identifier to ESD and one of the CBOs</t>
    </r>
  </si>
  <si>
    <t xml:space="preserve">Students in Title II classes,
not WorkFirst </t>
  </si>
  <si>
    <t>Students in Workforce classes, not WorkFirst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</si>
</sst>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0" fillId="2" borderId="0" xfId="0" applyFill="1"/>
    <xf numFmtId="9" fontId="0" fillId="0" borderId="0" xfId="1" applyFont="1"/>
    <xf numFmtId="3" fontId="0" fillId="2" borderId="0" xfId="0" applyNumberFormat="1" applyFill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9" fontId="0" fillId="0" borderId="0" xfId="1" quotePrefix="1" applyFont="1" applyAlignment="1">
      <alignment horizontal="right"/>
    </xf>
    <xf numFmtId="9" fontId="0" fillId="2" borderId="0" xfId="1" applyFont="1" applyFill="1"/>
    <xf numFmtId="0" fontId="4" fillId="0" borderId="0" xfId="0" applyFont="1"/>
    <xf numFmtId="10" fontId="0" fillId="0" borderId="0" xfId="1" applyNumberFormat="1" applyFont="1"/>
    <xf numFmtId="10" fontId="0" fillId="2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/>
  </sheetViews>
  <sheetFormatPr defaultRowHeight="15" x14ac:dyDescent="0.25"/>
  <cols>
    <col min="1" max="1" width="19.5703125" customWidth="1"/>
    <col min="2" max="2" width="13.28515625" customWidth="1"/>
    <col min="3" max="3" width="14.28515625" bestFit="1" customWidth="1"/>
    <col min="4" max="5" width="14.28515625" customWidth="1"/>
    <col min="6" max="6" width="17.7109375" bestFit="1" customWidth="1"/>
  </cols>
  <sheetData>
    <row r="1" spans="1:6" ht="18.75" x14ac:dyDescent="0.3">
      <c r="A1" s="12" t="s">
        <v>110</v>
      </c>
    </row>
    <row r="2" spans="1:6" x14ac:dyDescent="0.25">
      <c r="A2" t="s">
        <v>107</v>
      </c>
    </row>
    <row r="3" spans="1:6" x14ac:dyDescent="0.25">
      <c r="A3" t="s">
        <v>127</v>
      </c>
    </row>
    <row r="5" spans="1:6" ht="15.75" x14ac:dyDescent="0.25">
      <c r="A5" s="7" t="s">
        <v>101</v>
      </c>
    </row>
    <row r="6" spans="1:6" ht="45" x14ac:dyDescent="0.25">
      <c r="A6" s="2" t="s">
        <v>106</v>
      </c>
      <c r="B6" s="3" t="s">
        <v>4</v>
      </c>
      <c r="C6" s="3" t="s">
        <v>130</v>
      </c>
      <c r="D6" s="3" t="s">
        <v>125</v>
      </c>
      <c r="E6" s="3" t="s">
        <v>126</v>
      </c>
      <c r="F6" s="3" t="s">
        <v>131</v>
      </c>
    </row>
    <row r="7" spans="1:6" x14ac:dyDescent="0.25">
      <c r="A7" t="s">
        <v>0</v>
      </c>
      <c r="B7" s="1">
        <v>195592</v>
      </c>
      <c r="C7" s="1">
        <v>3822</v>
      </c>
      <c r="D7" s="1">
        <v>27</v>
      </c>
      <c r="E7" s="1">
        <v>8</v>
      </c>
      <c r="F7" s="1">
        <v>13154</v>
      </c>
    </row>
    <row r="8" spans="1:6" x14ac:dyDescent="0.25">
      <c r="A8" t="s">
        <v>1</v>
      </c>
      <c r="B8" s="1">
        <v>150716</v>
      </c>
      <c r="C8" s="1">
        <v>3136</v>
      </c>
      <c r="D8" s="1">
        <v>28</v>
      </c>
      <c r="E8" s="1">
        <v>7</v>
      </c>
      <c r="F8" s="1">
        <v>10560</v>
      </c>
    </row>
    <row r="9" spans="1:6" x14ac:dyDescent="0.25">
      <c r="A9" t="s">
        <v>2</v>
      </c>
      <c r="B9" s="1">
        <v>129768</v>
      </c>
      <c r="C9" s="1">
        <v>2751</v>
      </c>
      <c r="D9" s="1">
        <v>19</v>
      </c>
      <c r="E9" s="1">
        <v>4</v>
      </c>
      <c r="F9" s="1">
        <v>8949</v>
      </c>
    </row>
    <row r="10" spans="1:6" x14ac:dyDescent="0.25">
      <c r="A10" s="4" t="s">
        <v>105</v>
      </c>
      <c r="B10" s="6">
        <f>SUM(B7:B9)</f>
        <v>476076</v>
      </c>
      <c r="C10" s="6">
        <f t="shared" ref="C10:D10" si="0">SUM(C7:C9)</f>
        <v>9709</v>
      </c>
      <c r="D10" s="6">
        <f t="shared" si="0"/>
        <v>74</v>
      </c>
      <c r="E10" s="6">
        <f t="shared" ref="E10" si="1">SUM(E7:E9)</f>
        <v>19</v>
      </c>
      <c r="F10" s="6">
        <f>SUM(F7:F9)</f>
        <v>32663</v>
      </c>
    </row>
    <row r="11" spans="1:6" x14ac:dyDescent="0.25">
      <c r="A11" s="9" t="s">
        <v>103</v>
      </c>
      <c r="B11" s="10" t="s">
        <v>104</v>
      </c>
      <c r="C11" s="5">
        <f>C10/$B10</f>
        <v>2.0393802670161908E-2</v>
      </c>
      <c r="D11" s="13">
        <f t="shared" ref="D11" si="2">D10/$B10</f>
        <v>1.554373671430612E-4</v>
      </c>
      <c r="E11" s="13">
        <f t="shared" ref="E11" si="3">E10/$B10</f>
        <v>3.9909594266461656E-5</v>
      </c>
      <c r="F11" s="5">
        <f>F10/$B10</f>
        <v>6.8608793553970371E-2</v>
      </c>
    </row>
    <row r="15" spans="1:6" ht="15.75" x14ac:dyDescent="0.25">
      <c r="B15" s="8"/>
      <c r="F15" t="s">
        <v>102</v>
      </c>
    </row>
    <row r="16" spans="1:6" ht="15.75" x14ac:dyDescent="0.25">
      <c r="A16" s="7" t="s">
        <v>111</v>
      </c>
      <c r="F16" s="8" t="s">
        <v>105</v>
      </c>
    </row>
    <row r="17" spans="1:6" x14ac:dyDescent="0.25">
      <c r="A17" t="s">
        <v>124</v>
      </c>
    </row>
    <row r="18" spans="1:6" ht="45" x14ac:dyDescent="0.25">
      <c r="A18" s="2" t="s">
        <v>90</v>
      </c>
      <c r="B18" s="3" t="s">
        <v>4</v>
      </c>
      <c r="C18" s="3" t="s">
        <v>130</v>
      </c>
      <c r="D18" s="3" t="s">
        <v>125</v>
      </c>
      <c r="E18" s="3" t="s">
        <v>126</v>
      </c>
      <c r="F18" s="3" t="s">
        <v>131</v>
      </c>
    </row>
    <row r="19" spans="1:6" x14ac:dyDescent="0.25">
      <c r="A19" t="s">
        <v>99</v>
      </c>
      <c r="B19" s="1">
        <f>IF($F$16=$A$10,SUMIFS('By County'!$D:$D,'By County'!$A:$A,$A19),SUMIFS('By County'!$D:$D,'By County'!$A:$A,$A19,'By County'!$C:$C,$F$16))</f>
        <v>29440</v>
      </c>
      <c r="C19" s="1">
        <f>IF($F$16=$A$10,SUMIFS('By College'!D:D,'By College'!$A:$A,$A19),SUMIFS('By College'!D:D,'By College'!$A:$A,$A19,'By College'!$C:$C,$F$16))</f>
        <v>551</v>
      </c>
      <c r="D19" s="1">
        <f>IF($F$16=$A$10,SUMIFS('By CBO'!D:D,'By CBO'!$A:$A,$A19),SUMIFS('By CBO'!D:D,'By CBO'!$A:$A,$A19,'By CBO'!$C:$C,$F$16))</f>
        <v>0</v>
      </c>
      <c r="E19" s="1">
        <f>IF($F$16=$A$10,SUMIFS('By CBO'!E:E,'By CBO'!$A:$A,$A19),SUMIFS('By CBO'!E:E,'By CBO'!$A:$A,$A19,'By CBO'!$C:$C,$F$16))</f>
        <v>0</v>
      </c>
      <c r="F19" s="1">
        <f>IF($F$16=$A$10,SUMIFS('By College'!E:E,'By College'!$A:$A,$A19),SUMIFS('By College'!E:E,'By College'!$A:$A,$A19,'By College'!$C:$C,$F$16))</f>
        <v>1633</v>
      </c>
    </row>
    <row r="20" spans="1:6" x14ac:dyDescent="0.25">
      <c r="A20" t="s">
        <v>100</v>
      </c>
      <c r="B20" s="1">
        <f>IF($F$16=$A$10,SUMIFS('By County'!$D:$D,'By County'!$A:$A,$A20),SUMIFS('By County'!$D:$D,'By County'!$A:$A,$A20,'By County'!$C:$C,$F$16))</f>
        <v>25153</v>
      </c>
      <c r="C20" s="1">
        <f>IF($F$16=$A$10,SUMIFS('By College'!D:D,'By College'!$A:$A,$A20),SUMIFS('By College'!D:D,'By College'!$A:$A,$A20,'By College'!$C:$C,$F$16))</f>
        <v>522</v>
      </c>
      <c r="D20" s="1">
        <f>IF($F$16=$A$10,SUMIFS('By CBO'!D:D,'By CBO'!$A:$A,$A20),SUMIFS('By CBO'!D:D,'By CBO'!$A:$A,$A20,'By CBO'!$C:$C,$F$16))</f>
        <v>13</v>
      </c>
      <c r="E20" s="1">
        <f>IF($F$16=$A$10,SUMIFS('By CBO'!E:E,'By CBO'!$A:$A,$A20),SUMIFS('By CBO'!E:E,'By CBO'!$A:$A,$A20,'By CBO'!$C:$C,$F$16))</f>
        <v>4</v>
      </c>
      <c r="F20" s="1">
        <f>IF($F$16=$A$10,SUMIFS('By College'!E:E,'By College'!$A:$A,$A20),SUMIFS('By College'!E:E,'By College'!$A:$A,$A20,'By College'!$C:$C,$F$16))</f>
        <v>1747</v>
      </c>
    </row>
    <row r="21" spans="1:6" x14ac:dyDescent="0.25">
      <c r="A21" t="s">
        <v>97</v>
      </c>
      <c r="B21" s="1">
        <f>IF($F$16=$A$10,SUMIFS('By County'!$D:$D,'By County'!$A:$A,$A21),SUMIFS('By County'!$D:$D,'By County'!$A:$A,$A21,'By County'!$C:$C,$F$16))</f>
        <v>48311</v>
      </c>
      <c r="C21" s="1">
        <f>IF($F$16=$A$10,SUMIFS('By College'!D:D,'By College'!$A:$A,$A21),SUMIFS('By College'!D:D,'By College'!$A:$A,$A21,'By College'!$C:$C,$F$16))</f>
        <v>381</v>
      </c>
      <c r="D21" s="1">
        <f>IF($F$16=$A$10,SUMIFS('By CBO'!D:D,'By CBO'!$A:$A,$A21),SUMIFS('By CBO'!D:D,'By CBO'!$A:$A,$A21,'By CBO'!$C:$C,$F$16))</f>
        <v>0</v>
      </c>
      <c r="E21" s="1">
        <f>IF($F$16=$A$10,SUMIFS('By CBO'!E:E,'By CBO'!$A:$A,$A21),SUMIFS('By CBO'!E:E,'By CBO'!$A:$A,$A21,'By CBO'!$C:$C,$F$16))</f>
        <v>0</v>
      </c>
      <c r="F21" s="1">
        <f>IF($F$16=$A$10,SUMIFS('By College'!E:E,'By College'!$A:$A,$A21),SUMIFS('By College'!E:E,'By College'!$A:$A,$A21,'By College'!$C:$C,$F$16))</f>
        <v>1797</v>
      </c>
    </row>
    <row r="22" spans="1:6" x14ac:dyDescent="0.25">
      <c r="A22" t="s">
        <v>93</v>
      </c>
      <c r="B22" s="1">
        <f>IF($F$16=$A$10,SUMIFS('By County'!$D:$D,'By County'!$A:$A,$A22),SUMIFS('By County'!$D:$D,'By County'!$A:$A,$A22,'By County'!$C:$C,$F$16))</f>
        <v>27339</v>
      </c>
      <c r="C22" s="1">
        <f>IF($F$16=$A$10,SUMIFS('By College'!D:D,'By College'!$A:$A,$A22),SUMIFS('By College'!D:D,'By College'!$A:$A,$A22,'By College'!$C:$C,$F$16))</f>
        <v>621</v>
      </c>
      <c r="D22" s="1">
        <f>IF($F$16=$A$10,SUMIFS('By CBO'!D:D,'By CBO'!$A:$A,$A22),SUMIFS('By CBO'!D:D,'By CBO'!$A:$A,$A22,'By CBO'!$C:$C,$F$16))</f>
        <v>12</v>
      </c>
      <c r="E22" s="1">
        <f>IF($F$16=$A$10,SUMIFS('By CBO'!E:E,'By CBO'!$A:$A,$A22),SUMIFS('By CBO'!E:E,'By CBO'!$A:$A,$A22,'By CBO'!$C:$C,$F$16))</f>
        <v>3</v>
      </c>
      <c r="F22" s="1">
        <f>IF($F$16=$A$10,SUMIFS('By College'!E:E,'By College'!$A:$A,$A22),SUMIFS('By College'!E:E,'By College'!$A:$A,$A22,'By College'!$C:$C,$F$16))</f>
        <v>2949</v>
      </c>
    </row>
    <row r="23" spans="1:6" x14ac:dyDescent="0.25">
      <c r="A23" t="s">
        <v>21</v>
      </c>
      <c r="B23" s="1">
        <f>IF($F$16=$A$10,SUMIFS('By County'!$D:$D,'By County'!$A:$A,$A23),SUMIFS('By County'!$D:$D,'By County'!$A:$A,$A23,'By County'!$C:$C,$F$16))</f>
        <v>22170</v>
      </c>
      <c r="C23" s="1">
        <f>IF($F$16=$A$10,SUMIFS('By College'!D:D,'By College'!$A:$A,$A23),SUMIFS('By College'!D:D,'By College'!$A:$A,$A23,'By College'!$C:$C,$F$16))</f>
        <v>398</v>
      </c>
      <c r="D23" s="1">
        <f>IF($F$16=$A$10,SUMIFS('By CBO'!D:D,'By CBO'!$A:$A,$A23),SUMIFS('By CBO'!D:D,'By CBO'!$A:$A,$A23,'By CBO'!$C:$C,$F$16))</f>
        <v>2</v>
      </c>
      <c r="E23" s="1">
        <f>IF($F$16=$A$10,SUMIFS('By CBO'!E:E,'By CBO'!$A:$A,$A23),SUMIFS('By CBO'!E:E,'By CBO'!$A:$A,$A23,'By CBO'!$C:$C,$F$16))</f>
        <v>0</v>
      </c>
      <c r="F23" s="1">
        <f>IF($F$16=$A$10,SUMIFS('By College'!E:E,'By College'!$A:$A,$A23),SUMIFS('By College'!E:E,'By College'!$A:$A,$A23,'By College'!$C:$C,$F$16))</f>
        <v>1877</v>
      </c>
    </row>
    <row r="24" spans="1:6" x14ac:dyDescent="0.25">
      <c r="A24" t="s">
        <v>91</v>
      </c>
      <c r="B24" s="1">
        <f>IF($F$16=$A$10,SUMIFS('By County'!$D:$D,'By County'!$A:$A,$A24),SUMIFS('By County'!$D:$D,'By County'!$A:$A,$A24,'By County'!$C:$C,$F$16))</f>
        <v>36482</v>
      </c>
      <c r="C24" s="1">
        <f>IF($F$16=$A$10,SUMIFS('By College'!D:D,'By College'!$A:$A,$A24),SUMIFS('By College'!D:D,'By College'!$A:$A,$A24,'By College'!$C:$C,$F$16))</f>
        <v>550</v>
      </c>
      <c r="D24" s="1">
        <f>IF($F$16=$A$10,SUMIFS('By CBO'!D:D,'By CBO'!$A:$A,$A24),SUMIFS('By CBO'!D:D,'By CBO'!$A:$A,$A24,'By CBO'!$C:$C,$F$16))</f>
        <v>8</v>
      </c>
      <c r="E24" s="1">
        <f>IF($F$16=$A$10,SUMIFS('By CBO'!E:E,'By CBO'!$A:$A,$A24),SUMIFS('By CBO'!E:E,'By CBO'!$A:$A,$A24,'By CBO'!$C:$C,$F$16))</f>
        <v>3</v>
      </c>
      <c r="F24" s="1">
        <f>IF($F$16=$A$10,SUMIFS('By College'!E:E,'By College'!$A:$A,$A24),SUMIFS('By College'!E:E,'By College'!$A:$A,$A24,'By College'!$C:$C,$F$16))</f>
        <v>1894</v>
      </c>
    </row>
    <row r="25" spans="1:6" x14ac:dyDescent="0.25">
      <c r="A25" t="s">
        <v>96</v>
      </c>
      <c r="B25" s="1">
        <f>IF($F$16=$A$10,SUMIFS('By County'!$D:$D,'By County'!$A:$A,$A25),SUMIFS('By County'!$D:$D,'By County'!$A:$A,$A25,'By County'!$C:$C,$F$16))</f>
        <v>97953</v>
      </c>
      <c r="C25" s="1">
        <f>IF($F$16=$A$10,SUMIFS('By College'!D:D,'By College'!$A:$A,$A25),SUMIFS('By College'!D:D,'By College'!$A:$A,$A25,'By College'!$C:$C,$F$16))</f>
        <v>3310</v>
      </c>
      <c r="D25" s="1">
        <f>IF($F$16=$A$10,SUMIFS('By CBO'!D:D,'By CBO'!$A:$A,$A25),SUMIFS('By CBO'!D:D,'By CBO'!$A:$A,$A25,'By CBO'!$C:$C,$F$16))</f>
        <v>21</v>
      </c>
      <c r="E25" s="1">
        <f>IF($F$16=$A$10,SUMIFS('By CBO'!E:E,'By CBO'!$A:$A,$A25),SUMIFS('By CBO'!E:E,'By CBO'!$A:$A,$A25,'By CBO'!$C:$C,$F$16))</f>
        <v>5</v>
      </c>
      <c r="F25" s="1">
        <f>IF($F$16=$A$10,SUMIFS('By College'!E:E,'By College'!$A:$A,$A25),SUMIFS('By College'!E:E,'By College'!$A:$A,$A25,'By College'!$C:$C,$F$16))</f>
        <v>9441</v>
      </c>
    </row>
    <row r="26" spans="1:6" x14ac:dyDescent="0.25">
      <c r="A26" t="s">
        <v>94</v>
      </c>
      <c r="B26" s="1">
        <f>IF($F$16=$A$10,SUMIFS('By County'!$D:$D,'By County'!$A:$A,$A26),SUMIFS('By County'!$D:$D,'By County'!$A:$A,$A26,'By County'!$C:$C,$F$16))</f>
        <v>42913</v>
      </c>
      <c r="C26" s="1">
        <f>IF($F$16=$A$10,SUMIFS('By College'!D:D,'By College'!$A:$A,$A26),SUMIFS('By College'!D:D,'By College'!$A:$A,$A26,'By College'!$C:$C,$F$16))</f>
        <v>583</v>
      </c>
      <c r="D26" s="1">
        <f>IF($F$16=$A$10,SUMIFS('By CBO'!D:D,'By CBO'!$A:$A,$A26),SUMIFS('By CBO'!D:D,'By CBO'!$A:$A,$A26,'By CBO'!$C:$C,$F$16))</f>
        <v>0</v>
      </c>
      <c r="E26" s="1">
        <f>IF($F$16=$A$10,SUMIFS('By CBO'!E:E,'By CBO'!$A:$A,$A26),SUMIFS('By CBO'!E:E,'By CBO'!$A:$A,$A26,'By CBO'!$C:$C,$F$16))</f>
        <v>0</v>
      </c>
      <c r="F26" s="1">
        <f>IF($F$16=$A$10,SUMIFS('By College'!E:E,'By College'!$A:$A,$A26),SUMIFS('By College'!E:E,'By College'!$A:$A,$A26,'By College'!$C:$C,$F$16))</f>
        <v>2811</v>
      </c>
    </row>
    <row r="27" spans="1:6" x14ac:dyDescent="0.25">
      <c r="A27" t="s">
        <v>92</v>
      </c>
      <c r="B27" s="1">
        <f>IF($F$16=$A$10,SUMIFS('By County'!$D:$D,'By County'!$A:$A,$A27),SUMIFS('By County'!$D:$D,'By County'!$A:$A,$A27,'By County'!$C:$C,$F$16))</f>
        <v>35628</v>
      </c>
      <c r="C27" s="1">
        <f>IF($F$16=$A$10,SUMIFS('By College'!D:D,'By College'!$A:$A,$A27),SUMIFS('By College'!D:D,'By College'!$A:$A,$A27,'By College'!$C:$C,$F$16))</f>
        <v>569</v>
      </c>
      <c r="D27" s="1">
        <f>IF($F$16=$A$10,SUMIFS('By CBO'!D:D,'By CBO'!$A:$A,$A27),SUMIFS('By CBO'!D:D,'By CBO'!$A:$A,$A27,'By CBO'!$C:$C,$F$16))</f>
        <v>0</v>
      </c>
      <c r="E27" s="1">
        <f>IF($F$16=$A$10,SUMIFS('By CBO'!E:E,'By CBO'!$A:$A,$A27),SUMIFS('By CBO'!E:E,'By CBO'!$A:$A,$A27,'By CBO'!$C:$C,$F$16))</f>
        <v>0</v>
      </c>
      <c r="F27" s="1">
        <f>IF($F$16=$A$10,SUMIFS('By College'!E:E,'By College'!$A:$A,$A27),SUMIFS('By College'!E:E,'By College'!$A:$A,$A27,'By College'!$C:$C,$F$16))</f>
        <v>1826</v>
      </c>
    </row>
    <row r="28" spans="1:6" x14ac:dyDescent="0.25">
      <c r="A28" t="s">
        <v>98</v>
      </c>
      <c r="B28" s="1">
        <f>IF($F$16=$A$10,SUMIFS('By County'!$D:$D,'By County'!$A:$A,$A28),SUMIFS('By County'!$D:$D,'By County'!$A:$A,$A28,'By County'!$C:$C,$F$16))</f>
        <v>38121</v>
      </c>
      <c r="C28" s="1">
        <f>IF($F$16=$A$10,SUMIFS('By College'!D:D,'By College'!$A:$A,$A28),SUMIFS('By College'!D:D,'By College'!$A:$A,$A28,'By College'!$C:$C,$F$16))</f>
        <v>645</v>
      </c>
      <c r="D28" s="1">
        <f>IF($F$16=$A$10,SUMIFS('By CBO'!D:D,'By CBO'!$A:$A,$A28),SUMIFS('By CBO'!D:D,'By CBO'!$A:$A,$A28,'By CBO'!$C:$C,$F$16))</f>
        <v>0</v>
      </c>
      <c r="E28" s="1">
        <f>IF($F$16=$A$10,SUMIFS('By CBO'!E:E,'By CBO'!$A:$A,$A28),SUMIFS('By CBO'!E:E,'By CBO'!$A:$A,$A28,'By CBO'!$C:$C,$F$16))</f>
        <v>0</v>
      </c>
      <c r="F28" s="1">
        <f>IF($F$16=$A$10,SUMIFS('By College'!E:E,'By College'!$A:$A,$A28),SUMIFS('By College'!E:E,'By College'!$A:$A,$A28,'By College'!$C:$C,$F$16))</f>
        <v>1104</v>
      </c>
    </row>
    <row r="29" spans="1:6" x14ac:dyDescent="0.25">
      <c r="A29" t="s">
        <v>33</v>
      </c>
      <c r="B29" s="1">
        <f>IF($F$16=$A$10,SUMIFS('By County'!$D:$D,'By County'!$A:$A,$A29),SUMIFS('By County'!$D:$D,'By County'!$A:$A,$A29,'By County'!$C:$C,$F$16))</f>
        <v>31939</v>
      </c>
      <c r="C29" s="1">
        <f>IF($F$16=$A$10,SUMIFS('By College'!D:D,'By College'!$A:$A,$A29),SUMIFS('By College'!D:D,'By College'!$A:$A,$A29,'By College'!$C:$C,$F$16))</f>
        <v>1091</v>
      </c>
      <c r="D29" s="1">
        <f>IF($F$16=$A$10,SUMIFS('By CBO'!D:D,'By CBO'!$A:$A,$A29),SUMIFS('By CBO'!D:D,'By CBO'!$A:$A,$A29,'By CBO'!$C:$C,$F$16))</f>
        <v>0</v>
      </c>
      <c r="E29" s="1">
        <f>IF($F$16=$A$10,SUMIFS('By CBO'!E:E,'By CBO'!$A:$A,$A29),SUMIFS('By CBO'!E:E,'By CBO'!$A:$A,$A29,'By CBO'!$C:$C,$F$16))</f>
        <v>0</v>
      </c>
      <c r="F29" s="1">
        <f>IF($F$16=$A$10,SUMIFS('By College'!E:E,'By College'!$A:$A,$A29),SUMIFS('By College'!E:E,'By College'!$A:$A,$A29,'By College'!$C:$C,$F$16))</f>
        <v>2666</v>
      </c>
    </row>
    <row r="30" spans="1:6" x14ac:dyDescent="0.25">
      <c r="A30" t="s">
        <v>95</v>
      </c>
      <c r="B30" s="1">
        <f>IF($F$16=$A$10,SUMIFS('By County'!$D:$D,'By County'!$A:$A,$A30),SUMIFS('By County'!$D:$D,'By County'!$A:$A,$A30,'By County'!$C:$C,$F$16))</f>
        <v>40918</v>
      </c>
      <c r="C30" s="1">
        <f>IF($F$16=$A$10,SUMIFS('By College'!D:D,'By College'!$A:$A,$A30),SUMIFS('By College'!D:D,'By College'!$A:$A,$A30,'By College'!$C:$C,$F$16))</f>
        <v>840</v>
      </c>
      <c r="D30" s="1">
        <f>IF($F$16=$A$10,SUMIFS('By CBO'!D:D,'By CBO'!$A:$A,$A30),SUMIFS('By CBO'!D:D,'By CBO'!$A:$A,$A30,'By CBO'!$C:$C,$F$16))</f>
        <v>18</v>
      </c>
      <c r="E30" s="1">
        <f>IF($F$16=$A$10,SUMIFS('By CBO'!E:E,'By CBO'!$A:$A,$A30),SUMIFS('By CBO'!E:E,'By CBO'!$A:$A,$A30,'By CBO'!$C:$C,$F$16))</f>
        <v>4</v>
      </c>
      <c r="F30" s="1">
        <f>IF($F$16=$A$10,SUMIFS('By College'!E:E,'By College'!$A:$A,$A30),SUMIFS('By College'!E:E,'By College'!$A:$A,$A30,'By College'!$C:$C,$F$16))</f>
        <v>4191</v>
      </c>
    </row>
    <row r="31" spans="1:6" x14ac:dyDescent="0.25">
      <c r="A31" s="4" t="s">
        <v>123</v>
      </c>
      <c r="B31" s="6">
        <f>SUM(B19:B30)</f>
        <v>476367</v>
      </c>
      <c r="C31" s="6">
        <f t="shared" ref="C31:F31" si="4">SUM(C19:C30)</f>
        <v>10061</v>
      </c>
      <c r="D31" s="6">
        <f t="shared" si="4"/>
        <v>74</v>
      </c>
      <c r="E31" s="6">
        <f t="shared" ref="E31" si="5">SUM(E19:E30)</f>
        <v>19</v>
      </c>
      <c r="F31" s="6">
        <f t="shared" si="4"/>
        <v>33936</v>
      </c>
    </row>
    <row r="33" spans="1:6" ht="15.75" x14ac:dyDescent="0.25">
      <c r="A33" s="7" t="s">
        <v>112</v>
      </c>
    </row>
    <row r="34" spans="1:6" ht="45" x14ac:dyDescent="0.25">
      <c r="A34" s="2" t="s">
        <v>90</v>
      </c>
      <c r="B34" s="3" t="s">
        <v>4</v>
      </c>
      <c r="C34" s="3" t="s">
        <v>130</v>
      </c>
      <c r="D34" s="3" t="s">
        <v>125</v>
      </c>
      <c r="E34" s="3" t="s">
        <v>126</v>
      </c>
      <c r="F34" s="3" t="s">
        <v>131</v>
      </c>
    </row>
    <row r="35" spans="1:6" x14ac:dyDescent="0.25">
      <c r="A35" t="s">
        <v>99</v>
      </c>
      <c r="B35" s="1">
        <f>B19</f>
        <v>29440</v>
      </c>
      <c r="C35" s="5">
        <f>C19/$B19</f>
        <v>1.8716032608695653E-2</v>
      </c>
      <c r="D35" s="13">
        <f>D19/$B19</f>
        <v>0</v>
      </c>
      <c r="E35" s="13">
        <f>E19/$B19</f>
        <v>0</v>
      </c>
      <c r="F35" s="5">
        <f t="shared" ref="C35:F47" si="6">F19/$B19</f>
        <v>5.5468749999999997E-2</v>
      </c>
    </row>
    <row r="36" spans="1:6" x14ac:dyDescent="0.25">
      <c r="A36" t="s">
        <v>100</v>
      </c>
      <c r="B36" s="1">
        <f t="shared" ref="B36:B47" si="7">B20</f>
        <v>25153</v>
      </c>
      <c r="C36" s="5">
        <f t="shared" si="6"/>
        <v>2.0752991690851985E-2</v>
      </c>
      <c r="D36" s="13">
        <f t="shared" si="6"/>
        <v>5.1683695781815293E-4</v>
      </c>
      <c r="E36" s="13">
        <f t="shared" ref="E36" si="8">E20/$B20</f>
        <v>1.5902675625173936E-4</v>
      </c>
      <c r="F36" s="5">
        <f t="shared" si="6"/>
        <v>6.9454935792947162E-2</v>
      </c>
    </row>
    <row r="37" spans="1:6" x14ac:dyDescent="0.25">
      <c r="A37" t="s">
        <v>97</v>
      </c>
      <c r="B37" s="1">
        <f t="shared" si="7"/>
        <v>48311</v>
      </c>
      <c r="C37" s="5">
        <f t="shared" si="6"/>
        <v>7.8864026826188649E-3</v>
      </c>
      <c r="D37" s="13">
        <f t="shared" si="6"/>
        <v>0</v>
      </c>
      <c r="E37" s="13">
        <f t="shared" ref="E37" si="9">E21/$B21</f>
        <v>0</v>
      </c>
      <c r="F37" s="5">
        <f t="shared" si="6"/>
        <v>3.7196497692037013E-2</v>
      </c>
    </row>
    <row r="38" spans="1:6" x14ac:dyDescent="0.25">
      <c r="A38" t="s">
        <v>93</v>
      </c>
      <c r="B38" s="1">
        <f t="shared" si="7"/>
        <v>27339</v>
      </c>
      <c r="C38" s="5">
        <f t="shared" si="6"/>
        <v>2.2714803028640405E-2</v>
      </c>
      <c r="D38" s="13">
        <f t="shared" si="6"/>
        <v>4.3893339185778561E-4</v>
      </c>
      <c r="E38" s="13">
        <f t="shared" ref="E38" si="10">E22/$B22</f>
        <v>1.097333479644464E-4</v>
      </c>
      <c r="F38" s="5">
        <f t="shared" si="6"/>
        <v>0.1078678810490508</v>
      </c>
    </row>
    <row r="39" spans="1:6" x14ac:dyDescent="0.25">
      <c r="A39" t="s">
        <v>21</v>
      </c>
      <c r="B39" s="1">
        <f t="shared" si="7"/>
        <v>22170</v>
      </c>
      <c r="C39" s="5">
        <f t="shared" si="6"/>
        <v>1.7952187640956248E-2</v>
      </c>
      <c r="D39" s="13">
        <f t="shared" si="6"/>
        <v>9.0211998195760038E-5</v>
      </c>
      <c r="E39" s="13">
        <f t="shared" ref="E39" si="11">E23/$B23</f>
        <v>0</v>
      </c>
      <c r="F39" s="5">
        <f t="shared" si="6"/>
        <v>8.4663960306720798E-2</v>
      </c>
    </row>
    <row r="40" spans="1:6" x14ac:dyDescent="0.25">
      <c r="A40" t="s">
        <v>91</v>
      </c>
      <c r="B40" s="1">
        <f t="shared" si="7"/>
        <v>36482</v>
      </c>
      <c r="C40" s="5">
        <f t="shared" si="6"/>
        <v>1.507592785483252E-2</v>
      </c>
      <c r="D40" s="13">
        <f t="shared" si="6"/>
        <v>2.1928622334301846E-4</v>
      </c>
      <c r="E40" s="13">
        <f t="shared" ref="E40" si="12">E24/$B24</f>
        <v>8.2232333753631931E-5</v>
      </c>
      <c r="F40" s="5">
        <f t="shared" si="6"/>
        <v>5.1916013376459624E-2</v>
      </c>
    </row>
    <row r="41" spans="1:6" x14ac:dyDescent="0.25">
      <c r="A41" t="s">
        <v>96</v>
      </c>
      <c r="B41" s="1">
        <f t="shared" si="7"/>
        <v>97953</v>
      </c>
      <c r="C41" s="5">
        <f t="shared" si="6"/>
        <v>3.3791716435433321E-2</v>
      </c>
      <c r="D41" s="13">
        <f t="shared" si="6"/>
        <v>2.1438853327616306E-4</v>
      </c>
      <c r="E41" s="13">
        <f t="shared" ref="E41" si="13">E25/$B25</f>
        <v>5.1044888875276919E-5</v>
      </c>
      <c r="F41" s="5">
        <f t="shared" si="6"/>
        <v>9.6382959174297872E-2</v>
      </c>
    </row>
    <row r="42" spans="1:6" x14ac:dyDescent="0.25">
      <c r="A42" t="s">
        <v>94</v>
      </c>
      <c r="B42" s="1">
        <f t="shared" si="7"/>
        <v>42913</v>
      </c>
      <c r="C42" s="5">
        <f t="shared" si="6"/>
        <v>1.3585626733157784E-2</v>
      </c>
      <c r="D42" s="13">
        <f t="shared" si="6"/>
        <v>0</v>
      </c>
      <c r="E42" s="13">
        <f t="shared" ref="E42" si="14">E26/$B26</f>
        <v>0</v>
      </c>
      <c r="F42" s="5">
        <f t="shared" si="6"/>
        <v>6.5504625637918576E-2</v>
      </c>
    </row>
    <row r="43" spans="1:6" x14ac:dyDescent="0.25">
      <c r="A43" t="s">
        <v>92</v>
      </c>
      <c r="B43" s="1">
        <f t="shared" si="7"/>
        <v>35628</v>
      </c>
      <c r="C43" s="5">
        <f t="shared" si="6"/>
        <v>1.5970584933198608E-2</v>
      </c>
      <c r="D43" s="13">
        <f t="shared" si="6"/>
        <v>0</v>
      </c>
      <c r="E43" s="13">
        <f t="shared" ref="E43" si="15">E27/$B27</f>
        <v>0</v>
      </c>
      <c r="F43" s="5">
        <f t="shared" si="6"/>
        <v>5.1251824407769167E-2</v>
      </c>
    </row>
    <row r="44" spans="1:6" x14ac:dyDescent="0.25">
      <c r="A44" t="s">
        <v>98</v>
      </c>
      <c r="B44" s="1">
        <f t="shared" si="7"/>
        <v>38121</v>
      </c>
      <c r="C44" s="5">
        <f t="shared" si="6"/>
        <v>1.6919807979853624E-2</v>
      </c>
      <c r="D44" s="13">
        <f t="shared" si="6"/>
        <v>0</v>
      </c>
      <c r="E44" s="13">
        <f t="shared" ref="E44" si="16">E28/$B28</f>
        <v>0</v>
      </c>
      <c r="F44" s="5">
        <f t="shared" si="6"/>
        <v>2.8960415519005273E-2</v>
      </c>
    </row>
    <row r="45" spans="1:6" x14ac:dyDescent="0.25">
      <c r="A45" t="s">
        <v>33</v>
      </c>
      <c r="B45" s="1">
        <f t="shared" si="7"/>
        <v>31939</v>
      </c>
      <c r="C45" s="5">
        <f t="shared" si="6"/>
        <v>3.4158865337048747E-2</v>
      </c>
      <c r="D45" s="13">
        <f t="shared" si="6"/>
        <v>0</v>
      </c>
      <c r="E45" s="13">
        <f t="shared" ref="E45" si="17">E29/$B29</f>
        <v>0</v>
      </c>
      <c r="F45" s="5">
        <f t="shared" si="6"/>
        <v>8.3471617771376683E-2</v>
      </c>
    </row>
    <row r="46" spans="1:6" x14ac:dyDescent="0.25">
      <c r="A46" t="s">
        <v>95</v>
      </c>
      <c r="B46" s="1">
        <f t="shared" si="7"/>
        <v>40918</v>
      </c>
      <c r="C46" s="5">
        <f t="shared" si="6"/>
        <v>2.0528862603255291E-2</v>
      </c>
      <c r="D46" s="13">
        <f t="shared" si="6"/>
        <v>4.3990419864118479E-4</v>
      </c>
      <c r="E46" s="13">
        <f t="shared" ref="E46" si="18">E30/$B30</f>
        <v>9.7756488586929951E-5</v>
      </c>
      <c r="F46" s="5">
        <f t="shared" si="6"/>
        <v>0.10242436091695586</v>
      </c>
    </row>
    <row r="47" spans="1:6" x14ac:dyDescent="0.25">
      <c r="A47" s="4" t="s">
        <v>123</v>
      </c>
      <c r="B47" s="6">
        <f t="shared" si="7"/>
        <v>476367</v>
      </c>
      <c r="C47" s="11">
        <f t="shared" si="6"/>
        <v>2.1120270715645709E-2</v>
      </c>
      <c r="D47" s="14">
        <f t="shared" si="6"/>
        <v>1.5534241456692004E-4</v>
      </c>
      <c r="E47" s="14">
        <f t="shared" ref="E47" si="19">E31/$B31</f>
        <v>3.9885214550965957E-5</v>
      </c>
      <c r="F47" s="11">
        <f t="shared" si="6"/>
        <v>7.1239191631662147E-2</v>
      </c>
    </row>
  </sheetData>
  <dataValidations count="2">
    <dataValidation type="list" allowBlank="1" showInputMessage="1" showErrorMessage="1" sqref="B17 B15">
      <formula1>$A$7:$A$9</formula1>
    </dataValidation>
    <dataValidation type="list" allowBlank="1" showInputMessage="1" showErrorMessage="1" sqref="F16">
      <formula1>$A$7:$A$10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pane ySplit="5" topLeftCell="A6" activePane="bottomLeft" state="frozen"/>
      <selection pane="bottomLeft" activeCell="A4" sqref="A4"/>
    </sheetView>
  </sheetViews>
  <sheetFormatPr defaultRowHeight="15" x14ac:dyDescent="0.25"/>
  <cols>
    <col min="1" max="1" width="17.140625" customWidth="1"/>
    <col min="2" max="2" width="25.7109375" bestFit="1" customWidth="1"/>
    <col min="3" max="3" width="10" customWidth="1"/>
    <col min="4" max="4" width="13.85546875" bestFit="1" customWidth="1"/>
    <col min="5" max="5" width="17.7109375" bestFit="1" customWidth="1"/>
  </cols>
  <sheetData>
    <row r="1" spans="1:5" ht="18.75" x14ac:dyDescent="0.3">
      <c r="A1" s="12" t="s">
        <v>110</v>
      </c>
    </row>
    <row r="2" spans="1:5" x14ac:dyDescent="0.25">
      <c r="A2" t="s">
        <v>107</v>
      </c>
    </row>
    <row r="3" spans="1:5" x14ac:dyDescent="0.25">
      <c r="A3" t="s">
        <v>128</v>
      </c>
    </row>
    <row r="5" spans="1:5" ht="45" x14ac:dyDescent="0.25">
      <c r="A5" s="4" t="s">
        <v>90</v>
      </c>
      <c r="B5" s="4" t="s">
        <v>40</v>
      </c>
      <c r="C5" s="2" t="s">
        <v>3</v>
      </c>
      <c r="D5" s="3" t="s">
        <v>130</v>
      </c>
      <c r="E5" s="3" t="s">
        <v>131</v>
      </c>
    </row>
    <row r="6" spans="1:5" x14ac:dyDescent="0.25">
      <c r="A6" t="s">
        <v>99</v>
      </c>
      <c r="B6" t="s">
        <v>13</v>
      </c>
      <c r="C6" t="s">
        <v>0</v>
      </c>
      <c r="D6" s="1">
        <v>235</v>
      </c>
      <c r="E6" s="1">
        <v>626</v>
      </c>
    </row>
    <row r="7" spans="1:5" x14ac:dyDescent="0.25">
      <c r="A7" t="s">
        <v>99</v>
      </c>
      <c r="B7" t="s">
        <v>13</v>
      </c>
      <c r="C7" t="s">
        <v>1</v>
      </c>
      <c r="D7" s="1">
        <v>176</v>
      </c>
      <c r="E7" s="1">
        <v>547</v>
      </c>
    </row>
    <row r="8" spans="1:5" x14ac:dyDescent="0.25">
      <c r="A8" t="s">
        <v>99</v>
      </c>
      <c r="B8" t="s">
        <v>13</v>
      </c>
      <c r="C8" t="s">
        <v>2</v>
      </c>
      <c r="D8" s="1">
        <v>140</v>
      </c>
      <c r="E8" s="1">
        <v>460</v>
      </c>
    </row>
    <row r="9" spans="1:5" x14ac:dyDescent="0.25">
      <c r="A9" t="s">
        <v>100</v>
      </c>
      <c r="B9" t="s">
        <v>36</v>
      </c>
      <c r="C9" t="s">
        <v>0</v>
      </c>
      <c r="D9" s="1">
        <v>229</v>
      </c>
      <c r="E9" s="1">
        <v>751</v>
      </c>
    </row>
    <row r="10" spans="1:5" x14ac:dyDescent="0.25">
      <c r="A10" t="s">
        <v>100</v>
      </c>
      <c r="B10" t="s">
        <v>36</v>
      </c>
      <c r="C10" t="s">
        <v>1</v>
      </c>
      <c r="D10" s="1">
        <v>170</v>
      </c>
      <c r="E10" s="1">
        <v>563</v>
      </c>
    </row>
    <row r="11" spans="1:5" x14ac:dyDescent="0.25">
      <c r="A11" t="s">
        <v>100</v>
      </c>
      <c r="B11" t="s">
        <v>36</v>
      </c>
      <c r="C11" t="s">
        <v>2</v>
      </c>
      <c r="D11" s="1">
        <v>123</v>
      </c>
      <c r="E11" s="1">
        <v>433</v>
      </c>
    </row>
    <row r="12" spans="1:5" x14ac:dyDescent="0.25">
      <c r="A12" t="s">
        <v>97</v>
      </c>
      <c r="B12" t="s">
        <v>8</v>
      </c>
      <c r="C12" t="s">
        <v>0</v>
      </c>
      <c r="D12" s="1">
        <v>60</v>
      </c>
      <c r="E12" s="1">
        <v>342</v>
      </c>
    </row>
    <row r="13" spans="1:5" x14ac:dyDescent="0.25">
      <c r="A13" t="s">
        <v>97</v>
      </c>
      <c r="B13" t="s">
        <v>8</v>
      </c>
      <c r="C13" t="s">
        <v>1</v>
      </c>
      <c r="D13" s="1">
        <v>62</v>
      </c>
      <c r="E13" s="1">
        <v>258</v>
      </c>
    </row>
    <row r="14" spans="1:5" x14ac:dyDescent="0.25">
      <c r="A14" t="s">
        <v>97</v>
      </c>
      <c r="B14" t="s">
        <v>8</v>
      </c>
      <c r="C14" t="s">
        <v>2</v>
      </c>
      <c r="D14" s="1">
        <v>84</v>
      </c>
      <c r="E14" s="1">
        <v>212</v>
      </c>
    </row>
    <row r="15" spans="1:5" x14ac:dyDescent="0.25">
      <c r="A15" t="s">
        <v>97</v>
      </c>
      <c r="B15" t="s">
        <v>37</v>
      </c>
      <c r="C15" t="s">
        <v>0</v>
      </c>
      <c r="D15" s="1">
        <v>109</v>
      </c>
      <c r="E15" s="1">
        <v>548</v>
      </c>
    </row>
    <row r="16" spans="1:5" x14ac:dyDescent="0.25">
      <c r="A16" t="s">
        <v>97</v>
      </c>
      <c r="B16" t="s">
        <v>37</v>
      </c>
      <c r="C16" t="s">
        <v>1</v>
      </c>
      <c r="D16" s="1">
        <v>66</v>
      </c>
      <c r="E16" s="1">
        <v>437</v>
      </c>
    </row>
    <row r="17" spans="1:5" x14ac:dyDescent="0.25">
      <c r="A17" t="s">
        <v>93</v>
      </c>
      <c r="B17" t="s">
        <v>7</v>
      </c>
      <c r="C17" t="s">
        <v>0</v>
      </c>
      <c r="D17" s="1">
        <v>43</v>
      </c>
      <c r="E17" s="1">
        <v>436</v>
      </c>
    </row>
    <row r="18" spans="1:5" x14ac:dyDescent="0.25">
      <c r="A18" t="s">
        <v>93</v>
      </c>
      <c r="B18" t="s">
        <v>7</v>
      </c>
      <c r="C18" t="s">
        <v>1</v>
      </c>
      <c r="D18" s="1">
        <v>58</v>
      </c>
      <c r="E18" s="1">
        <v>346</v>
      </c>
    </row>
    <row r="19" spans="1:5" x14ac:dyDescent="0.25">
      <c r="A19" t="s">
        <v>93</v>
      </c>
      <c r="B19" t="s">
        <v>7</v>
      </c>
      <c r="C19" t="s">
        <v>2</v>
      </c>
      <c r="D19" s="1">
        <v>62</v>
      </c>
      <c r="E19" s="1">
        <v>329</v>
      </c>
    </row>
    <row r="20" spans="1:5" x14ac:dyDescent="0.25">
      <c r="A20" t="s">
        <v>93</v>
      </c>
      <c r="B20" t="s">
        <v>31</v>
      </c>
      <c r="C20" t="s">
        <v>0</v>
      </c>
      <c r="D20" s="1">
        <v>93</v>
      </c>
      <c r="E20" s="1">
        <v>374</v>
      </c>
    </row>
    <row r="21" spans="1:5" x14ac:dyDescent="0.25">
      <c r="A21" t="s">
        <v>93</v>
      </c>
      <c r="B21" t="s">
        <v>31</v>
      </c>
      <c r="C21" t="s">
        <v>1</v>
      </c>
      <c r="D21" s="1">
        <v>87</v>
      </c>
      <c r="E21" s="1">
        <v>330</v>
      </c>
    </row>
    <row r="22" spans="1:5" x14ac:dyDescent="0.25">
      <c r="A22" t="s">
        <v>93</v>
      </c>
      <c r="B22" t="s">
        <v>31</v>
      </c>
      <c r="C22" t="s">
        <v>2</v>
      </c>
      <c r="D22" s="1">
        <v>119</v>
      </c>
      <c r="E22" s="1">
        <v>393</v>
      </c>
    </row>
    <row r="23" spans="1:5" x14ac:dyDescent="0.25">
      <c r="A23" t="s">
        <v>93</v>
      </c>
      <c r="B23" t="s">
        <v>37</v>
      </c>
      <c r="C23" t="s">
        <v>2</v>
      </c>
      <c r="D23" s="1">
        <v>65</v>
      </c>
      <c r="E23" s="1">
        <v>319</v>
      </c>
    </row>
    <row r="24" spans="1:5" x14ac:dyDescent="0.25">
      <c r="A24" t="s">
        <v>93</v>
      </c>
      <c r="B24" t="s">
        <v>38</v>
      </c>
      <c r="C24" t="s">
        <v>0</v>
      </c>
      <c r="D24" s="1">
        <v>40</v>
      </c>
      <c r="E24" s="1">
        <v>161</v>
      </c>
    </row>
    <row r="25" spans="1:5" x14ac:dyDescent="0.25">
      <c r="A25" t="s">
        <v>93</v>
      </c>
      <c r="B25" t="s">
        <v>38</v>
      </c>
      <c r="C25" t="s">
        <v>1</v>
      </c>
      <c r="D25" s="1">
        <v>33</v>
      </c>
      <c r="E25" s="1">
        <v>131</v>
      </c>
    </row>
    <row r="26" spans="1:5" x14ac:dyDescent="0.25">
      <c r="A26" t="s">
        <v>93</v>
      </c>
      <c r="B26" t="s">
        <v>38</v>
      </c>
      <c r="C26" t="s">
        <v>2</v>
      </c>
      <c r="D26" s="1">
        <v>21</v>
      </c>
      <c r="E26" s="1">
        <v>130</v>
      </c>
    </row>
    <row r="27" spans="1:5" x14ac:dyDescent="0.25">
      <c r="A27" t="s">
        <v>21</v>
      </c>
      <c r="B27" t="s">
        <v>21</v>
      </c>
      <c r="C27" t="s">
        <v>0</v>
      </c>
      <c r="D27" s="1">
        <v>125</v>
      </c>
      <c r="E27" s="1">
        <v>541</v>
      </c>
    </row>
    <row r="28" spans="1:5" x14ac:dyDescent="0.25">
      <c r="A28" t="s">
        <v>21</v>
      </c>
      <c r="B28" t="s">
        <v>21</v>
      </c>
      <c r="C28" t="s">
        <v>1</v>
      </c>
      <c r="D28" s="1">
        <v>77</v>
      </c>
      <c r="E28" s="1">
        <v>411</v>
      </c>
    </row>
    <row r="29" spans="1:5" x14ac:dyDescent="0.25">
      <c r="A29" t="s">
        <v>21</v>
      </c>
      <c r="B29" t="s">
        <v>21</v>
      </c>
      <c r="C29" t="s">
        <v>2</v>
      </c>
      <c r="D29" s="1">
        <v>72</v>
      </c>
      <c r="E29" s="1">
        <v>367</v>
      </c>
    </row>
    <row r="30" spans="1:5" x14ac:dyDescent="0.25">
      <c r="A30" t="s">
        <v>21</v>
      </c>
      <c r="B30" t="s">
        <v>22</v>
      </c>
      <c r="C30" t="s">
        <v>0</v>
      </c>
      <c r="D30" s="1">
        <v>45</v>
      </c>
      <c r="E30" s="1">
        <v>254</v>
      </c>
    </row>
    <row r="31" spans="1:5" x14ac:dyDescent="0.25">
      <c r="A31" t="s">
        <v>21</v>
      </c>
      <c r="B31" t="s">
        <v>22</v>
      </c>
      <c r="C31" t="s">
        <v>1</v>
      </c>
      <c r="D31" s="1">
        <v>40</v>
      </c>
      <c r="E31" s="1">
        <v>174</v>
      </c>
    </row>
    <row r="32" spans="1:5" x14ac:dyDescent="0.25">
      <c r="A32" t="s">
        <v>21</v>
      </c>
      <c r="B32" t="s">
        <v>22</v>
      </c>
      <c r="C32" t="s">
        <v>2</v>
      </c>
      <c r="D32" s="1">
        <v>39</v>
      </c>
      <c r="E32" s="1">
        <v>130</v>
      </c>
    </row>
    <row r="33" spans="1:5" x14ac:dyDescent="0.25">
      <c r="A33" t="s">
        <v>91</v>
      </c>
      <c r="B33" t="s">
        <v>10</v>
      </c>
      <c r="C33" t="s">
        <v>0</v>
      </c>
      <c r="D33" s="1">
        <v>109</v>
      </c>
      <c r="E33" s="1">
        <v>247</v>
      </c>
    </row>
    <row r="34" spans="1:5" x14ac:dyDescent="0.25">
      <c r="A34" t="s">
        <v>91</v>
      </c>
      <c r="B34" t="s">
        <v>10</v>
      </c>
      <c r="C34" t="s">
        <v>1</v>
      </c>
      <c r="D34" s="1">
        <v>48</v>
      </c>
      <c r="E34" s="1">
        <v>252</v>
      </c>
    </row>
    <row r="35" spans="1:5" x14ac:dyDescent="0.25">
      <c r="A35" t="s">
        <v>91</v>
      </c>
      <c r="B35" t="s">
        <v>10</v>
      </c>
      <c r="C35" t="s">
        <v>2</v>
      </c>
      <c r="D35" s="1">
        <v>49</v>
      </c>
      <c r="E35" s="1">
        <v>216</v>
      </c>
    </row>
    <row r="36" spans="1:5" x14ac:dyDescent="0.25">
      <c r="A36" t="s">
        <v>91</v>
      </c>
      <c r="B36" t="s">
        <v>16</v>
      </c>
      <c r="C36" t="s">
        <v>0</v>
      </c>
      <c r="D36" s="1">
        <v>96</v>
      </c>
      <c r="E36" s="1">
        <v>199</v>
      </c>
    </row>
    <row r="37" spans="1:5" x14ac:dyDescent="0.25">
      <c r="A37" t="s">
        <v>91</v>
      </c>
      <c r="B37" t="s">
        <v>16</v>
      </c>
      <c r="C37" t="s">
        <v>1</v>
      </c>
      <c r="D37" s="1">
        <v>76</v>
      </c>
      <c r="E37" s="1">
        <v>176</v>
      </c>
    </row>
    <row r="38" spans="1:5" x14ac:dyDescent="0.25">
      <c r="A38" t="s">
        <v>91</v>
      </c>
      <c r="B38" t="s">
        <v>16</v>
      </c>
      <c r="C38" t="s">
        <v>2</v>
      </c>
      <c r="D38" s="1">
        <v>42</v>
      </c>
      <c r="E38" s="1">
        <v>133</v>
      </c>
    </row>
    <row r="39" spans="1:5" x14ac:dyDescent="0.25">
      <c r="A39" t="s">
        <v>91</v>
      </c>
      <c r="B39" t="s">
        <v>32</v>
      </c>
      <c r="C39" t="s">
        <v>0</v>
      </c>
      <c r="D39" s="1">
        <v>57</v>
      </c>
      <c r="E39" s="1">
        <v>273</v>
      </c>
    </row>
    <row r="40" spans="1:5" x14ac:dyDescent="0.25">
      <c r="A40" t="s">
        <v>91</v>
      </c>
      <c r="B40" t="s">
        <v>32</v>
      </c>
      <c r="C40" t="s">
        <v>1</v>
      </c>
      <c r="D40" s="1">
        <v>37</v>
      </c>
      <c r="E40" s="1">
        <v>222</v>
      </c>
    </row>
    <row r="41" spans="1:5" x14ac:dyDescent="0.25">
      <c r="A41" t="s">
        <v>91</v>
      </c>
      <c r="B41" t="s">
        <v>32</v>
      </c>
      <c r="C41" t="s">
        <v>2</v>
      </c>
      <c r="D41" s="1">
        <v>36</v>
      </c>
      <c r="E41" s="1">
        <v>176</v>
      </c>
    </row>
    <row r="42" spans="1:5" x14ac:dyDescent="0.25">
      <c r="A42" t="s">
        <v>96</v>
      </c>
      <c r="B42" t="s">
        <v>6</v>
      </c>
      <c r="C42" t="s">
        <v>0</v>
      </c>
      <c r="D42" s="1">
        <v>38</v>
      </c>
      <c r="E42" s="1">
        <v>480</v>
      </c>
    </row>
    <row r="43" spans="1:5" x14ac:dyDescent="0.25">
      <c r="A43" t="s">
        <v>96</v>
      </c>
      <c r="B43" t="s">
        <v>6</v>
      </c>
      <c r="C43" t="s">
        <v>1</v>
      </c>
      <c r="D43" s="1">
        <v>30</v>
      </c>
      <c r="E43" s="1">
        <v>394</v>
      </c>
    </row>
    <row r="44" spans="1:5" x14ac:dyDescent="0.25">
      <c r="A44" t="s">
        <v>96</v>
      </c>
      <c r="B44" t="s">
        <v>6</v>
      </c>
      <c r="C44" t="s">
        <v>2</v>
      </c>
      <c r="D44" s="1">
        <v>18</v>
      </c>
      <c r="E44" s="1">
        <v>270</v>
      </c>
    </row>
    <row r="45" spans="1:5" x14ac:dyDescent="0.25">
      <c r="A45" t="s">
        <v>96</v>
      </c>
      <c r="B45" t="s">
        <v>9</v>
      </c>
      <c r="C45" t="s">
        <v>0</v>
      </c>
      <c r="D45" s="1">
        <v>6</v>
      </c>
      <c r="E45" s="1">
        <v>47</v>
      </c>
    </row>
    <row r="46" spans="1:5" x14ac:dyDescent="0.25">
      <c r="A46" t="s">
        <v>96</v>
      </c>
      <c r="B46" t="s">
        <v>9</v>
      </c>
      <c r="C46" t="s">
        <v>1</v>
      </c>
      <c r="D46" s="1">
        <v>12</v>
      </c>
      <c r="E46" s="1">
        <v>32</v>
      </c>
    </row>
    <row r="47" spans="1:5" x14ac:dyDescent="0.25">
      <c r="A47" t="s">
        <v>96</v>
      </c>
      <c r="B47" t="s">
        <v>9</v>
      </c>
      <c r="C47" t="s">
        <v>2</v>
      </c>
      <c r="D47" s="1">
        <v>3</v>
      </c>
      <c r="E47" s="1">
        <v>34</v>
      </c>
    </row>
    <row r="48" spans="1:5" x14ac:dyDescent="0.25">
      <c r="A48" t="s">
        <v>96</v>
      </c>
      <c r="B48" t="s">
        <v>17</v>
      </c>
      <c r="C48" t="s">
        <v>0</v>
      </c>
      <c r="D48" s="1">
        <v>98</v>
      </c>
      <c r="E48" s="1">
        <v>344</v>
      </c>
    </row>
    <row r="49" spans="1:5" x14ac:dyDescent="0.25">
      <c r="A49" t="s">
        <v>96</v>
      </c>
      <c r="B49" t="s">
        <v>17</v>
      </c>
      <c r="C49" t="s">
        <v>1</v>
      </c>
      <c r="D49" s="1">
        <v>79</v>
      </c>
      <c r="E49" s="1">
        <v>303</v>
      </c>
    </row>
    <row r="50" spans="1:5" x14ac:dyDescent="0.25">
      <c r="A50" t="s">
        <v>96</v>
      </c>
      <c r="B50" t="s">
        <v>17</v>
      </c>
      <c r="C50" t="s">
        <v>2</v>
      </c>
      <c r="D50" s="1">
        <v>73</v>
      </c>
      <c r="E50" s="1">
        <v>227</v>
      </c>
    </row>
    <row r="51" spans="1:5" x14ac:dyDescent="0.25">
      <c r="A51" t="s">
        <v>96</v>
      </c>
      <c r="B51" t="s">
        <v>18</v>
      </c>
      <c r="C51" t="s">
        <v>0</v>
      </c>
      <c r="D51" s="1">
        <v>157</v>
      </c>
      <c r="E51" s="1">
        <v>350</v>
      </c>
    </row>
    <row r="52" spans="1:5" x14ac:dyDescent="0.25">
      <c r="A52" t="s">
        <v>96</v>
      </c>
      <c r="B52" t="s">
        <v>18</v>
      </c>
      <c r="C52" t="s">
        <v>1</v>
      </c>
      <c r="D52" s="1">
        <v>120</v>
      </c>
      <c r="E52" s="1">
        <v>375</v>
      </c>
    </row>
    <row r="53" spans="1:5" x14ac:dyDescent="0.25">
      <c r="A53" t="s">
        <v>96</v>
      </c>
      <c r="B53" t="s">
        <v>18</v>
      </c>
      <c r="C53" t="s">
        <v>2</v>
      </c>
      <c r="D53" s="1">
        <v>111</v>
      </c>
      <c r="E53" s="1">
        <v>282</v>
      </c>
    </row>
    <row r="54" spans="1:5" x14ac:dyDescent="0.25">
      <c r="A54" t="s">
        <v>96</v>
      </c>
      <c r="B54" t="s">
        <v>19</v>
      </c>
      <c r="C54" t="s">
        <v>0</v>
      </c>
      <c r="D54" s="1">
        <v>20</v>
      </c>
      <c r="E54" s="1">
        <v>244</v>
      </c>
    </row>
    <row r="55" spans="1:5" x14ac:dyDescent="0.25">
      <c r="A55" t="s">
        <v>96</v>
      </c>
      <c r="B55" t="s">
        <v>19</v>
      </c>
      <c r="C55" t="s">
        <v>1</v>
      </c>
      <c r="D55" s="1">
        <v>16</v>
      </c>
      <c r="E55" s="1">
        <v>237</v>
      </c>
    </row>
    <row r="56" spans="1:5" x14ac:dyDescent="0.25">
      <c r="A56" t="s">
        <v>96</v>
      </c>
      <c r="B56" t="s">
        <v>19</v>
      </c>
      <c r="C56" t="s">
        <v>2</v>
      </c>
      <c r="D56" s="1">
        <v>15</v>
      </c>
      <c r="E56" s="1">
        <v>147</v>
      </c>
    </row>
    <row r="57" spans="1:5" x14ac:dyDescent="0.25">
      <c r="A57" t="s">
        <v>96</v>
      </c>
      <c r="B57" t="s">
        <v>25</v>
      </c>
      <c r="C57" t="s">
        <v>0</v>
      </c>
      <c r="D57" s="1">
        <v>258</v>
      </c>
      <c r="E57" s="1">
        <v>375</v>
      </c>
    </row>
    <row r="58" spans="1:5" x14ac:dyDescent="0.25">
      <c r="A58" t="s">
        <v>96</v>
      </c>
      <c r="B58" t="s">
        <v>25</v>
      </c>
      <c r="C58" t="s">
        <v>1</v>
      </c>
      <c r="D58" s="1">
        <v>254</v>
      </c>
      <c r="E58" s="1">
        <v>287</v>
      </c>
    </row>
    <row r="59" spans="1:5" x14ac:dyDescent="0.25">
      <c r="A59" t="s">
        <v>96</v>
      </c>
      <c r="B59" t="s">
        <v>25</v>
      </c>
      <c r="C59" t="s">
        <v>2</v>
      </c>
      <c r="D59" s="1">
        <v>207</v>
      </c>
      <c r="E59" s="1">
        <v>216</v>
      </c>
    </row>
    <row r="60" spans="1:5" x14ac:dyDescent="0.25">
      <c r="A60" t="s">
        <v>96</v>
      </c>
      <c r="B60" t="s">
        <v>26</v>
      </c>
      <c r="C60" t="s">
        <v>0</v>
      </c>
      <c r="D60" s="1">
        <v>125</v>
      </c>
      <c r="E60" s="1">
        <v>309</v>
      </c>
    </row>
    <row r="61" spans="1:5" x14ac:dyDescent="0.25">
      <c r="A61" t="s">
        <v>96</v>
      </c>
      <c r="B61" t="s">
        <v>26</v>
      </c>
      <c r="C61" t="s">
        <v>1</v>
      </c>
      <c r="D61" s="1">
        <v>124</v>
      </c>
      <c r="E61" s="1">
        <v>287</v>
      </c>
    </row>
    <row r="62" spans="1:5" x14ac:dyDescent="0.25">
      <c r="A62" t="s">
        <v>96</v>
      </c>
      <c r="B62" t="s">
        <v>26</v>
      </c>
      <c r="C62" t="s">
        <v>2</v>
      </c>
      <c r="D62" s="1">
        <v>106</v>
      </c>
      <c r="E62" s="1">
        <v>234</v>
      </c>
    </row>
    <row r="63" spans="1:5" x14ac:dyDescent="0.25">
      <c r="A63" t="s">
        <v>96</v>
      </c>
      <c r="B63" t="s">
        <v>27</v>
      </c>
      <c r="C63" t="s">
        <v>0</v>
      </c>
      <c r="D63" s="1">
        <v>100</v>
      </c>
      <c r="E63" s="1">
        <v>499</v>
      </c>
    </row>
    <row r="64" spans="1:5" x14ac:dyDescent="0.25">
      <c r="A64" t="s">
        <v>96</v>
      </c>
      <c r="B64" t="s">
        <v>27</v>
      </c>
      <c r="C64" t="s">
        <v>1</v>
      </c>
      <c r="D64" s="1">
        <v>89</v>
      </c>
      <c r="E64" s="1">
        <v>353</v>
      </c>
    </row>
    <row r="65" spans="1:5" x14ac:dyDescent="0.25">
      <c r="A65" t="s">
        <v>96</v>
      </c>
      <c r="B65" t="s">
        <v>27</v>
      </c>
      <c r="C65" t="s">
        <v>2</v>
      </c>
      <c r="D65" s="1">
        <v>81</v>
      </c>
      <c r="E65" s="1">
        <v>323</v>
      </c>
    </row>
    <row r="66" spans="1:5" x14ac:dyDescent="0.25">
      <c r="A66" t="s">
        <v>96</v>
      </c>
      <c r="B66" t="s">
        <v>28</v>
      </c>
      <c r="C66" t="s">
        <v>0</v>
      </c>
      <c r="D66" s="1">
        <v>269</v>
      </c>
      <c r="E66" s="1">
        <v>698</v>
      </c>
    </row>
    <row r="67" spans="1:5" x14ac:dyDescent="0.25">
      <c r="A67" t="s">
        <v>96</v>
      </c>
      <c r="B67" t="s">
        <v>28</v>
      </c>
      <c r="C67" t="s">
        <v>1</v>
      </c>
      <c r="D67" s="1">
        <v>248</v>
      </c>
      <c r="E67" s="1">
        <v>556</v>
      </c>
    </row>
    <row r="68" spans="1:5" x14ac:dyDescent="0.25">
      <c r="A68" t="s">
        <v>96</v>
      </c>
      <c r="B68" t="s">
        <v>28</v>
      </c>
      <c r="C68" t="s">
        <v>2</v>
      </c>
      <c r="D68" s="1">
        <v>153</v>
      </c>
      <c r="E68" s="1">
        <v>533</v>
      </c>
    </row>
    <row r="69" spans="1:5" x14ac:dyDescent="0.25">
      <c r="A69" t="s">
        <v>96</v>
      </c>
      <c r="B69" t="s">
        <v>29</v>
      </c>
      <c r="C69" t="s">
        <v>0</v>
      </c>
      <c r="D69" s="1">
        <v>153</v>
      </c>
      <c r="E69" s="1">
        <v>42</v>
      </c>
    </row>
    <row r="70" spans="1:5" x14ac:dyDescent="0.25">
      <c r="A70" t="s">
        <v>96</v>
      </c>
      <c r="B70" t="s">
        <v>29</v>
      </c>
      <c r="C70" t="s">
        <v>1</v>
      </c>
      <c r="D70" s="1">
        <v>119</v>
      </c>
      <c r="E70" s="1">
        <v>31</v>
      </c>
    </row>
    <row r="71" spans="1:5" x14ac:dyDescent="0.25">
      <c r="A71" t="s">
        <v>96</v>
      </c>
      <c r="B71" t="s">
        <v>29</v>
      </c>
      <c r="C71" t="s">
        <v>2</v>
      </c>
      <c r="D71" s="1">
        <v>37</v>
      </c>
      <c r="E71" s="1">
        <v>74</v>
      </c>
    </row>
    <row r="72" spans="1:5" x14ac:dyDescent="0.25">
      <c r="A72" t="s">
        <v>96</v>
      </c>
      <c r="B72" t="s">
        <v>30</v>
      </c>
      <c r="C72" t="s">
        <v>0</v>
      </c>
      <c r="D72" s="1">
        <v>77</v>
      </c>
      <c r="E72" s="1">
        <v>329</v>
      </c>
    </row>
    <row r="73" spans="1:5" x14ac:dyDescent="0.25">
      <c r="A73" t="s">
        <v>96</v>
      </c>
      <c r="B73" t="s">
        <v>30</v>
      </c>
      <c r="C73" t="s">
        <v>1</v>
      </c>
      <c r="D73" s="1">
        <v>45</v>
      </c>
      <c r="E73" s="1">
        <v>267</v>
      </c>
    </row>
    <row r="74" spans="1:5" x14ac:dyDescent="0.25">
      <c r="A74" t="s">
        <v>96</v>
      </c>
      <c r="B74" t="s">
        <v>30</v>
      </c>
      <c r="C74" t="s">
        <v>2</v>
      </c>
      <c r="D74" s="1">
        <v>69</v>
      </c>
      <c r="E74" s="1">
        <v>262</v>
      </c>
    </row>
    <row r="75" spans="1:5" x14ac:dyDescent="0.25">
      <c r="A75" t="s">
        <v>94</v>
      </c>
      <c r="B75" t="s">
        <v>14</v>
      </c>
      <c r="C75" t="s">
        <v>0</v>
      </c>
      <c r="D75" s="1">
        <v>106</v>
      </c>
      <c r="E75" s="1">
        <v>712</v>
      </c>
    </row>
    <row r="76" spans="1:5" x14ac:dyDescent="0.25">
      <c r="A76" t="s">
        <v>94</v>
      </c>
      <c r="B76" t="s">
        <v>14</v>
      </c>
      <c r="C76" t="s">
        <v>1</v>
      </c>
      <c r="D76" s="1">
        <v>89</v>
      </c>
      <c r="E76" s="1">
        <v>546</v>
      </c>
    </row>
    <row r="77" spans="1:5" x14ac:dyDescent="0.25">
      <c r="A77" t="s">
        <v>94</v>
      </c>
      <c r="B77" t="s">
        <v>14</v>
      </c>
      <c r="C77" t="s">
        <v>2</v>
      </c>
      <c r="D77" s="1">
        <v>59</v>
      </c>
      <c r="E77" s="1">
        <v>400</v>
      </c>
    </row>
    <row r="78" spans="1:5" x14ac:dyDescent="0.25">
      <c r="A78" t="s">
        <v>94</v>
      </c>
      <c r="B78" t="s">
        <v>15</v>
      </c>
      <c r="C78" t="s">
        <v>0</v>
      </c>
      <c r="D78" s="1">
        <v>116</v>
      </c>
      <c r="E78" s="1">
        <v>538</v>
      </c>
    </row>
    <row r="79" spans="1:5" x14ac:dyDescent="0.25">
      <c r="A79" t="s">
        <v>94</v>
      </c>
      <c r="B79" t="s">
        <v>15</v>
      </c>
      <c r="C79" t="s">
        <v>1</v>
      </c>
      <c r="D79" s="1">
        <v>121</v>
      </c>
      <c r="E79" s="1">
        <v>347</v>
      </c>
    </row>
    <row r="80" spans="1:5" x14ac:dyDescent="0.25">
      <c r="A80" t="s">
        <v>94</v>
      </c>
      <c r="B80" t="s">
        <v>15</v>
      </c>
      <c r="C80" t="s">
        <v>2</v>
      </c>
      <c r="D80" s="1">
        <v>92</v>
      </c>
      <c r="E80" s="1">
        <v>268</v>
      </c>
    </row>
    <row r="81" spans="1:5" x14ac:dyDescent="0.25">
      <c r="A81" t="s">
        <v>98</v>
      </c>
      <c r="B81" t="s">
        <v>39</v>
      </c>
      <c r="C81" t="s">
        <v>0</v>
      </c>
      <c r="D81" s="1">
        <v>290</v>
      </c>
      <c r="E81" s="1">
        <v>437</v>
      </c>
    </row>
    <row r="82" spans="1:5" x14ac:dyDescent="0.25">
      <c r="A82" t="s">
        <v>98</v>
      </c>
      <c r="B82" t="s">
        <v>39</v>
      </c>
      <c r="C82" t="s">
        <v>1</v>
      </c>
      <c r="D82" s="1">
        <v>209</v>
      </c>
      <c r="E82" s="1">
        <v>399</v>
      </c>
    </row>
    <row r="83" spans="1:5" x14ac:dyDescent="0.25">
      <c r="A83" t="s">
        <v>98</v>
      </c>
      <c r="B83" t="s">
        <v>39</v>
      </c>
      <c r="C83" t="s">
        <v>2</v>
      </c>
      <c r="D83" s="1">
        <v>146</v>
      </c>
      <c r="E83" s="1">
        <v>268</v>
      </c>
    </row>
    <row r="84" spans="1:5" x14ac:dyDescent="0.25">
      <c r="A84" t="s">
        <v>92</v>
      </c>
      <c r="B84" t="s">
        <v>11</v>
      </c>
      <c r="C84" t="s">
        <v>0</v>
      </c>
      <c r="D84" s="1">
        <v>121</v>
      </c>
      <c r="E84" s="1">
        <v>548</v>
      </c>
    </row>
    <row r="85" spans="1:5" x14ac:dyDescent="0.25">
      <c r="A85" t="s">
        <v>92</v>
      </c>
      <c r="B85" t="s">
        <v>11</v>
      </c>
      <c r="C85" t="s">
        <v>1</v>
      </c>
      <c r="D85" s="1">
        <v>73</v>
      </c>
      <c r="E85" s="1">
        <v>410</v>
      </c>
    </row>
    <row r="86" spans="1:5" x14ac:dyDescent="0.25">
      <c r="A86" t="s">
        <v>92</v>
      </c>
      <c r="B86" t="s">
        <v>11</v>
      </c>
      <c r="C86" t="s">
        <v>2</v>
      </c>
      <c r="D86" s="1">
        <v>66</v>
      </c>
      <c r="E86" s="1">
        <v>326</v>
      </c>
    </row>
    <row r="87" spans="1:5" x14ac:dyDescent="0.25">
      <c r="A87" t="s">
        <v>92</v>
      </c>
      <c r="B87" t="s">
        <v>20</v>
      </c>
      <c r="C87" t="s">
        <v>0</v>
      </c>
      <c r="D87" s="1">
        <v>123</v>
      </c>
      <c r="E87" s="1">
        <v>234</v>
      </c>
    </row>
    <row r="88" spans="1:5" x14ac:dyDescent="0.25">
      <c r="A88" t="s">
        <v>92</v>
      </c>
      <c r="B88" t="s">
        <v>20</v>
      </c>
      <c r="C88" t="s">
        <v>1</v>
      </c>
      <c r="D88" s="1">
        <v>100</v>
      </c>
      <c r="E88" s="1">
        <v>183</v>
      </c>
    </row>
    <row r="89" spans="1:5" x14ac:dyDescent="0.25">
      <c r="A89" t="s">
        <v>92</v>
      </c>
      <c r="B89" t="s">
        <v>20</v>
      </c>
      <c r="C89" t="s">
        <v>2</v>
      </c>
      <c r="D89" s="1">
        <v>86</v>
      </c>
      <c r="E89" s="1">
        <v>125</v>
      </c>
    </row>
    <row r="90" spans="1:5" x14ac:dyDescent="0.25">
      <c r="A90" t="s">
        <v>33</v>
      </c>
      <c r="B90" t="s">
        <v>33</v>
      </c>
      <c r="C90" t="s">
        <v>0</v>
      </c>
      <c r="D90" s="1">
        <v>8</v>
      </c>
      <c r="E90" s="1">
        <v>588</v>
      </c>
    </row>
    <row r="91" spans="1:5" x14ac:dyDescent="0.25">
      <c r="A91" t="s">
        <v>33</v>
      </c>
      <c r="B91" t="s">
        <v>33</v>
      </c>
      <c r="C91" t="s">
        <v>1</v>
      </c>
      <c r="D91" s="1">
        <v>340</v>
      </c>
      <c r="E91" s="1">
        <v>699</v>
      </c>
    </row>
    <row r="92" spans="1:5" x14ac:dyDescent="0.25">
      <c r="A92" t="s">
        <v>33</v>
      </c>
      <c r="B92" t="s">
        <v>33</v>
      </c>
      <c r="C92" t="s">
        <v>2</v>
      </c>
      <c r="D92" s="1">
        <v>409</v>
      </c>
      <c r="E92" s="1">
        <v>765</v>
      </c>
    </row>
    <row r="93" spans="1:5" x14ac:dyDescent="0.25">
      <c r="A93" t="s">
        <v>33</v>
      </c>
      <c r="B93" t="s">
        <v>34</v>
      </c>
      <c r="C93" t="s">
        <v>0</v>
      </c>
      <c r="D93" s="1">
        <v>334</v>
      </c>
      <c r="E93" s="1">
        <v>381</v>
      </c>
    </row>
    <row r="94" spans="1:5" x14ac:dyDescent="0.25">
      <c r="A94" t="s">
        <v>33</v>
      </c>
      <c r="B94" t="s">
        <v>34</v>
      </c>
      <c r="C94" t="s">
        <v>1</v>
      </c>
      <c r="D94" s="1">
        <v>0</v>
      </c>
      <c r="E94" s="1">
        <v>133</v>
      </c>
    </row>
    <row r="95" spans="1:5" x14ac:dyDescent="0.25">
      <c r="A95" t="s">
        <v>33</v>
      </c>
      <c r="B95" t="s">
        <v>34</v>
      </c>
      <c r="C95" t="s">
        <v>2</v>
      </c>
      <c r="D95" s="1">
        <v>0</v>
      </c>
      <c r="E95" s="1">
        <v>100</v>
      </c>
    </row>
    <row r="96" spans="1:5" x14ac:dyDescent="0.25">
      <c r="A96" t="s">
        <v>95</v>
      </c>
      <c r="B96" t="s">
        <v>5</v>
      </c>
      <c r="C96" t="s">
        <v>0</v>
      </c>
      <c r="D96" s="1">
        <v>141</v>
      </c>
      <c r="E96" s="1">
        <v>426</v>
      </c>
    </row>
    <row r="97" spans="1:5" x14ac:dyDescent="0.25">
      <c r="A97" t="s">
        <v>95</v>
      </c>
      <c r="B97" t="s">
        <v>5</v>
      </c>
      <c r="C97" t="s">
        <v>1</v>
      </c>
      <c r="D97" s="1">
        <v>109</v>
      </c>
      <c r="E97" s="1">
        <v>287</v>
      </c>
    </row>
    <row r="98" spans="1:5" x14ac:dyDescent="0.25">
      <c r="A98" t="s">
        <v>95</v>
      </c>
      <c r="B98" t="s">
        <v>5</v>
      </c>
      <c r="C98" t="s">
        <v>2</v>
      </c>
      <c r="D98" s="1">
        <v>111</v>
      </c>
      <c r="E98" s="1">
        <v>295</v>
      </c>
    </row>
    <row r="99" spans="1:5" x14ac:dyDescent="0.25">
      <c r="A99" t="s">
        <v>95</v>
      </c>
      <c r="B99" t="s">
        <v>12</v>
      </c>
      <c r="C99" t="s">
        <v>0</v>
      </c>
      <c r="D99" s="1">
        <v>38</v>
      </c>
      <c r="E99" s="1">
        <v>474</v>
      </c>
    </row>
    <row r="100" spans="1:5" x14ac:dyDescent="0.25">
      <c r="A100" t="s">
        <v>95</v>
      </c>
      <c r="B100" t="s">
        <v>12</v>
      </c>
      <c r="C100" t="s">
        <v>1</v>
      </c>
      <c r="D100" s="1">
        <v>31</v>
      </c>
      <c r="E100" s="1">
        <v>338</v>
      </c>
    </row>
    <row r="101" spans="1:5" x14ac:dyDescent="0.25">
      <c r="A101" t="s">
        <v>95</v>
      </c>
      <c r="B101" t="s">
        <v>12</v>
      </c>
      <c r="C101" t="s">
        <v>2</v>
      </c>
      <c r="D101" s="1">
        <v>20</v>
      </c>
      <c r="E101" s="1">
        <v>359</v>
      </c>
    </row>
    <row r="102" spans="1:5" x14ac:dyDescent="0.25">
      <c r="A102" t="s">
        <v>95</v>
      </c>
      <c r="B102" t="s">
        <v>23</v>
      </c>
      <c r="C102" t="s">
        <v>0</v>
      </c>
      <c r="D102" s="1">
        <v>58</v>
      </c>
      <c r="E102" s="1">
        <v>294</v>
      </c>
    </row>
    <row r="103" spans="1:5" x14ac:dyDescent="0.25">
      <c r="A103" t="s">
        <v>95</v>
      </c>
      <c r="B103" t="s">
        <v>23</v>
      </c>
      <c r="C103" t="s">
        <v>1</v>
      </c>
      <c r="D103" s="1">
        <v>28</v>
      </c>
      <c r="E103" s="1">
        <v>206</v>
      </c>
    </row>
    <row r="104" spans="1:5" x14ac:dyDescent="0.25">
      <c r="A104" t="s">
        <v>95</v>
      </c>
      <c r="B104" t="s">
        <v>23</v>
      </c>
      <c r="C104" t="s">
        <v>2</v>
      </c>
      <c r="D104" s="1">
        <v>25</v>
      </c>
      <c r="E104" s="1">
        <v>192</v>
      </c>
    </row>
    <row r="105" spans="1:5" x14ac:dyDescent="0.25">
      <c r="A105" t="s">
        <v>95</v>
      </c>
      <c r="B105" t="s">
        <v>24</v>
      </c>
      <c r="C105" t="s">
        <v>0</v>
      </c>
      <c r="D105" s="1">
        <v>31</v>
      </c>
      <c r="E105" s="1">
        <v>217</v>
      </c>
    </row>
    <row r="106" spans="1:5" x14ac:dyDescent="0.25">
      <c r="A106" t="s">
        <v>95</v>
      </c>
      <c r="B106" t="s">
        <v>24</v>
      </c>
      <c r="C106" t="s">
        <v>1</v>
      </c>
      <c r="D106" s="1">
        <v>20</v>
      </c>
      <c r="E106" s="1">
        <v>196</v>
      </c>
    </row>
    <row r="107" spans="1:5" x14ac:dyDescent="0.25">
      <c r="A107" t="s">
        <v>95</v>
      </c>
      <c r="B107" t="s">
        <v>24</v>
      </c>
      <c r="C107" t="s">
        <v>2</v>
      </c>
      <c r="D107" s="1">
        <v>33</v>
      </c>
      <c r="E107" s="1">
        <v>202</v>
      </c>
    </row>
    <row r="108" spans="1:5" x14ac:dyDescent="0.25">
      <c r="A108" t="s">
        <v>95</v>
      </c>
      <c r="B108" t="s">
        <v>35</v>
      </c>
      <c r="C108" t="s">
        <v>0</v>
      </c>
      <c r="D108" s="1">
        <v>65</v>
      </c>
      <c r="E108" s="1">
        <v>352</v>
      </c>
    </row>
    <row r="109" spans="1:5" x14ac:dyDescent="0.25">
      <c r="A109" t="s">
        <v>95</v>
      </c>
      <c r="B109" t="s">
        <v>35</v>
      </c>
      <c r="C109" t="s">
        <v>1</v>
      </c>
      <c r="D109" s="1">
        <v>63</v>
      </c>
      <c r="E109" s="1">
        <v>231</v>
      </c>
    </row>
    <row r="110" spans="1:5" x14ac:dyDescent="0.25">
      <c r="A110" t="s">
        <v>95</v>
      </c>
      <c r="B110" t="s">
        <v>35</v>
      </c>
      <c r="C110" t="s">
        <v>2</v>
      </c>
      <c r="D110" s="1">
        <v>67</v>
      </c>
      <c r="E110" s="1">
        <v>122</v>
      </c>
    </row>
  </sheetData>
  <autoFilter ref="A5:E110">
    <sortState ref="A6:E110">
      <sortCondition ref="A5:A1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pane ySplit="5" topLeftCell="A6" activePane="bottomLeft" state="frozen"/>
      <selection pane="bottomLeft" activeCell="A4" sqref="A4"/>
    </sheetView>
  </sheetViews>
  <sheetFormatPr defaultRowHeight="15" x14ac:dyDescent="0.25"/>
  <cols>
    <col min="1" max="1" width="17.140625" customWidth="1"/>
    <col min="2" max="2" width="40" bestFit="1" customWidth="1"/>
    <col min="3" max="3" width="10" customWidth="1"/>
    <col min="4" max="5" width="14.42578125" customWidth="1"/>
  </cols>
  <sheetData>
    <row r="1" spans="1:5" ht="18.75" x14ac:dyDescent="0.3">
      <c r="A1" s="12" t="s">
        <v>122</v>
      </c>
    </row>
    <row r="2" spans="1:5" x14ac:dyDescent="0.25">
      <c r="A2" t="s">
        <v>107</v>
      </c>
    </row>
    <row r="3" spans="1:5" x14ac:dyDescent="0.25">
      <c r="A3" t="s">
        <v>129</v>
      </c>
    </row>
    <row r="5" spans="1:5" ht="45" x14ac:dyDescent="0.25">
      <c r="A5" s="4" t="s">
        <v>90</v>
      </c>
      <c r="B5" s="4" t="s">
        <v>40</v>
      </c>
      <c r="C5" s="2" t="s">
        <v>3</v>
      </c>
      <c r="D5" s="3" t="s">
        <v>125</v>
      </c>
      <c r="E5" s="3" t="s">
        <v>126</v>
      </c>
    </row>
    <row r="6" spans="1:5" x14ac:dyDescent="0.25">
      <c r="A6" t="s">
        <v>96</v>
      </c>
      <c r="B6" t="s">
        <v>113</v>
      </c>
      <c r="C6" t="s">
        <v>0</v>
      </c>
      <c r="D6" s="1">
        <v>5</v>
      </c>
      <c r="E6">
        <v>1</v>
      </c>
    </row>
    <row r="7" spans="1:5" x14ac:dyDescent="0.25">
      <c r="A7" t="s">
        <v>96</v>
      </c>
      <c r="B7" t="s">
        <v>113</v>
      </c>
      <c r="C7" t="s">
        <v>1</v>
      </c>
      <c r="D7" s="1">
        <v>6</v>
      </c>
      <c r="E7">
        <v>1</v>
      </c>
    </row>
    <row r="8" spans="1:5" x14ac:dyDescent="0.25">
      <c r="A8" t="s">
        <v>96</v>
      </c>
      <c r="B8" t="s">
        <v>113</v>
      </c>
      <c r="C8" t="s">
        <v>2</v>
      </c>
      <c r="D8" s="1">
        <v>3</v>
      </c>
      <c r="E8">
        <v>0</v>
      </c>
    </row>
    <row r="9" spans="1:5" x14ac:dyDescent="0.25">
      <c r="A9" t="s">
        <v>21</v>
      </c>
      <c r="B9" t="s">
        <v>114</v>
      </c>
      <c r="C9" t="s">
        <v>0</v>
      </c>
      <c r="D9" s="1">
        <v>0</v>
      </c>
      <c r="E9">
        <v>0</v>
      </c>
    </row>
    <row r="10" spans="1:5" x14ac:dyDescent="0.25">
      <c r="A10" t="s">
        <v>21</v>
      </c>
      <c r="B10" t="s">
        <v>114</v>
      </c>
      <c r="C10" t="s">
        <v>1</v>
      </c>
      <c r="D10" s="1">
        <v>1</v>
      </c>
      <c r="E10">
        <v>0</v>
      </c>
    </row>
    <row r="11" spans="1:5" x14ac:dyDescent="0.25">
      <c r="A11" t="s">
        <v>21</v>
      </c>
      <c r="B11" t="s">
        <v>114</v>
      </c>
      <c r="C11" t="s">
        <v>2</v>
      </c>
      <c r="D11" s="1">
        <v>1</v>
      </c>
      <c r="E11">
        <v>0</v>
      </c>
    </row>
    <row r="12" spans="1:5" x14ac:dyDescent="0.25">
      <c r="A12" t="s">
        <v>96</v>
      </c>
      <c r="B12" t="s">
        <v>115</v>
      </c>
      <c r="C12" t="s">
        <v>0</v>
      </c>
      <c r="D12" s="1">
        <v>1</v>
      </c>
      <c r="E12">
        <v>0</v>
      </c>
    </row>
    <row r="13" spans="1:5" x14ac:dyDescent="0.25">
      <c r="A13" t="s">
        <v>96</v>
      </c>
      <c r="B13" t="s">
        <v>115</v>
      </c>
      <c r="C13" t="s">
        <v>1</v>
      </c>
      <c r="D13" s="1">
        <v>3</v>
      </c>
      <c r="E13">
        <v>1</v>
      </c>
    </row>
    <row r="14" spans="1:5" x14ac:dyDescent="0.25">
      <c r="A14" t="s">
        <v>96</v>
      </c>
      <c r="B14" t="s">
        <v>115</v>
      </c>
      <c r="C14" t="s">
        <v>2</v>
      </c>
      <c r="D14" s="1">
        <v>3</v>
      </c>
      <c r="E14">
        <v>2</v>
      </c>
    </row>
    <row r="15" spans="1:5" x14ac:dyDescent="0.25">
      <c r="A15" t="s">
        <v>91</v>
      </c>
      <c r="B15" t="s">
        <v>116</v>
      </c>
      <c r="C15" t="s">
        <v>0</v>
      </c>
      <c r="D15" s="1">
        <v>2</v>
      </c>
      <c r="E15">
        <v>1</v>
      </c>
    </row>
    <row r="16" spans="1:5" x14ac:dyDescent="0.25">
      <c r="A16" t="s">
        <v>91</v>
      </c>
      <c r="B16" t="s">
        <v>116</v>
      </c>
      <c r="C16" t="s">
        <v>1</v>
      </c>
      <c r="D16" s="1">
        <v>2</v>
      </c>
      <c r="E16">
        <v>1</v>
      </c>
    </row>
    <row r="17" spans="1:5" x14ac:dyDescent="0.25">
      <c r="A17" t="s">
        <v>91</v>
      </c>
      <c r="B17" t="s">
        <v>116</v>
      </c>
      <c r="C17" t="s">
        <v>2</v>
      </c>
      <c r="D17" s="1">
        <v>4</v>
      </c>
      <c r="E17">
        <v>1</v>
      </c>
    </row>
    <row r="18" spans="1:5" x14ac:dyDescent="0.25">
      <c r="A18" t="s">
        <v>93</v>
      </c>
      <c r="B18" t="s">
        <v>117</v>
      </c>
      <c r="C18" t="s">
        <v>0</v>
      </c>
      <c r="D18" s="1">
        <v>2</v>
      </c>
      <c r="E18">
        <v>2</v>
      </c>
    </row>
    <row r="19" spans="1:5" x14ac:dyDescent="0.25">
      <c r="A19" t="s">
        <v>93</v>
      </c>
      <c r="B19" t="s">
        <v>117</v>
      </c>
      <c r="C19" t="s">
        <v>1</v>
      </c>
      <c r="D19" s="1">
        <v>1</v>
      </c>
      <c r="E19">
        <v>0</v>
      </c>
    </row>
    <row r="20" spans="1:5" x14ac:dyDescent="0.25">
      <c r="A20" t="s">
        <v>93</v>
      </c>
      <c r="B20" t="s">
        <v>117</v>
      </c>
      <c r="C20" t="s">
        <v>2</v>
      </c>
      <c r="D20" s="1">
        <v>0</v>
      </c>
      <c r="E20">
        <v>0</v>
      </c>
    </row>
    <row r="21" spans="1:5" x14ac:dyDescent="0.25">
      <c r="A21" t="s">
        <v>100</v>
      </c>
      <c r="B21" t="s">
        <v>118</v>
      </c>
      <c r="C21" t="s">
        <v>0</v>
      </c>
      <c r="D21" s="1">
        <v>4</v>
      </c>
      <c r="E21">
        <v>1</v>
      </c>
    </row>
    <row r="22" spans="1:5" x14ac:dyDescent="0.25">
      <c r="A22" t="s">
        <v>100</v>
      </c>
      <c r="B22" t="s">
        <v>118</v>
      </c>
      <c r="C22" t="s">
        <v>1</v>
      </c>
      <c r="D22" s="1">
        <v>6</v>
      </c>
      <c r="E22">
        <v>2</v>
      </c>
    </row>
    <row r="23" spans="1:5" x14ac:dyDescent="0.25">
      <c r="A23" t="s">
        <v>100</v>
      </c>
      <c r="B23" t="s">
        <v>118</v>
      </c>
      <c r="C23" t="s">
        <v>2</v>
      </c>
      <c r="D23" s="1">
        <v>3</v>
      </c>
      <c r="E23">
        <v>1</v>
      </c>
    </row>
    <row r="24" spans="1:5" x14ac:dyDescent="0.25">
      <c r="A24" t="s">
        <v>93</v>
      </c>
      <c r="B24" t="s">
        <v>119</v>
      </c>
      <c r="C24" t="s">
        <v>0</v>
      </c>
      <c r="D24" s="1">
        <v>4</v>
      </c>
      <c r="E24">
        <v>1</v>
      </c>
    </row>
    <row r="25" spans="1:5" x14ac:dyDescent="0.25">
      <c r="A25" t="s">
        <v>93</v>
      </c>
      <c r="B25" t="s">
        <v>119</v>
      </c>
      <c r="C25" t="s">
        <v>1</v>
      </c>
      <c r="D25" s="1">
        <v>3</v>
      </c>
      <c r="E25">
        <v>0</v>
      </c>
    </row>
    <row r="26" spans="1:5" x14ac:dyDescent="0.25">
      <c r="A26" t="s">
        <v>93</v>
      </c>
      <c r="B26" t="s">
        <v>119</v>
      </c>
      <c r="C26" t="s">
        <v>2</v>
      </c>
      <c r="D26" s="1">
        <v>2</v>
      </c>
      <c r="E26">
        <v>0</v>
      </c>
    </row>
    <row r="27" spans="1:5" x14ac:dyDescent="0.25">
      <c r="A27" t="s">
        <v>95</v>
      </c>
      <c r="B27" t="s">
        <v>120</v>
      </c>
      <c r="C27" t="s">
        <v>0</v>
      </c>
      <c r="D27" s="1">
        <v>8</v>
      </c>
      <c r="E27">
        <v>1</v>
      </c>
    </row>
    <row r="28" spans="1:5" x14ac:dyDescent="0.25">
      <c r="A28" t="s">
        <v>95</v>
      </c>
      <c r="B28" t="s">
        <v>120</v>
      </c>
      <c r="C28" t="s">
        <v>1</v>
      </c>
      <c r="D28" s="1">
        <v>6</v>
      </c>
      <c r="E28">
        <v>2</v>
      </c>
    </row>
    <row r="29" spans="1:5" x14ac:dyDescent="0.25">
      <c r="A29" t="s">
        <v>95</v>
      </c>
      <c r="B29" t="s">
        <v>120</v>
      </c>
      <c r="C29" t="s">
        <v>2</v>
      </c>
      <c r="D29" s="1">
        <v>3</v>
      </c>
      <c r="E29">
        <v>0</v>
      </c>
    </row>
    <row r="30" spans="1:5" x14ac:dyDescent="0.25">
      <c r="A30" t="s">
        <v>95</v>
      </c>
      <c r="B30" t="s">
        <v>121</v>
      </c>
      <c r="C30" t="s">
        <v>0</v>
      </c>
      <c r="D30" s="1">
        <v>1</v>
      </c>
      <c r="E30">
        <v>1</v>
      </c>
    </row>
    <row r="31" spans="1:5" x14ac:dyDescent="0.25">
      <c r="A31" t="s">
        <v>95</v>
      </c>
      <c r="B31" t="s">
        <v>121</v>
      </c>
      <c r="C31" t="s">
        <v>1</v>
      </c>
      <c r="D31" s="1">
        <v>0</v>
      </c>
      <c r="E31">
        <v>0</v>
      </c>
    </row>
    <row r="32" spans="1:5" x14ac:dyDescent="0.25">
      <c r="A32" t="s">
        <v>95</v>
      </c>
      <c r="B32" t="s">
        <v>121</v>
      </c>
      <c r="C32" t="s">
        <v>2</v>
      </c>
      <c r="D32" s="1">
        <v>0</v>
      </c>
      <c r="E32">
        <v>0</v>
      </c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</sheetData>
  <autoFilter ref="A5:D74">
    <sortState ref="A6:D74">
      <sortCondition ref="B5:B7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A3" sqref="A3"/>
    </sheetView>
  </sheetViews>
  <sheetFormatPr defaultRowHeight="15" x14ac:dyDescent="0.25"/>
  <cols>
    <col min="1" max="1" width="17.140625" customWidth="1"/>
    <col min="2" max="2" width="19.28515625" bestFit="1" customWidth="1"/>
    <col min="3" max="3" width="9.85546875" bestFit="1" customWidth="1"/>
    <col min="4" max="4" width="15" bestFit="1" customWidth="1"/>
  </cols>
  <sheetData>
    <row r="1" spans="1:4" ht="18.75" x14ac:dyDescent="0.3">
      <c r="A1" s="12" t="s">
        <v>108</v>
      </c>
    </row>
    <row r="2" spans="1:4" x14ac:dyDescent="0.25">
      <c r="A2" t="s">
        <v>109</v>
      </c>
    </row>
    <row r="4" spans="1:4" ht="30" x14ac:dyDescent="0.25">
      <c r="A4" s="4" t="s">
        <v>90</v>
      </c>
      <c r="B4" s="4" t="s">
        <v>89</v>
      </c>
      <c r="C4" s="2" t="s">
        <v>3</v>
      </c>
      <c r="D4" s="3" t="s">
        <v>4</v>
      </c>
    </row>
    <row r="5" spans="1:4" x14ac:dyDescent="0.25">
      <c r="A5" t="s">
        <v>99</v>
      </c>
      <c r="B5" t="s">
        <v>52</v>
      </c>
      <c r="C5" t="s">
        <v>0</v>
      </c>
      <c r="D5">
        <v>12393</v>
      </c>
    </row>
    <row r="6" spans="1:4" x14ac:dyDescent="0.25">
      <c r="A6" t="s">
        <v>99</v>
      </c>
      <c r="B6" t="s">
        <v>52</v>
      </c>
      <c r="C6" t="s">
        <v>1</v>
      </c>
      <c r="D6">
        <v>5942</v>
      </c>
    </row>
    <row r="7" spans="1:4" x14ac:dyDescent="0.25">
      <c r="A7" t="s">
        <v>99</v>
      </c>
      <c r="B7" t="s">
        <v>52</v>
      </c>
      <c r="C7" t="s">
        <v>2</v>
      </c>
      <c r="D7">
        <v>4961</v>
      </c>
    </row>
    <row r="8" spans="1:4" x14ac:dyDescent="0.25">
      <c r="A8" t="s">
        <v>99</v>
      </c>
      <c r="B8" t="s">
        <v>60</v>
      </c>
      <c r="C8" t="s">
        <v>0</v>
      </c>
      <c r="D8">
        <v>11</v>
      </c>
    </row>
    <row r="9" spans="1:4" x14ac:dyDescent="0.25">
      <c r="A9" t="s">
        <v>99</v>
      </c>
      <c r="B9" t="s">
        <v>60</v>
      </c>
      <c r="C9" t="s">
        <v>1</v>
      </c>
      <c r="D9">
        <v>3355</v>
      </c>
    </row>
    <row r="10" spans="1:4" x14ac:dyDescent="0.25">
      <c r="A10" t="s">
        <v>99</v>
      </c>
      <c r="B10" t="s">
        <v>60</v>
      </c>
      <c r="C10" t="s">
        <v>2</v>
      </c>
      <c r="D10">
        <v>2778</v>
      </c>
    </row>
    <row r="11" spans="1:4" x14ac:dyDescent="0.25">
      <c r="A11" t="s">
        <v>100</v>
      </c>
      <c r="B11" t="s">
        <v>51</v>
      </c>
      <c r="C11" t="s">
        <v>0</v>
      </c>
      <c r="D11">
        <v>200</v>
      </c>
    </row>
    <row r="12" spans="1:4" x14ac:dyDescent="0.25">
      <c r="A12" t="s">
        <v>100</v>
      </c>
      <c r="B12" t="s">
        <v>51</v>
      </c>
      <c r="C12" t="s">
        <v>1</v>
      </c>
      <c r="D12">
        <v>265</v>
      </c>
    </row>
    <row r="13" spans="1:4" x14ac:dyDescent="0.25">
      <c r="A13" t="s">
        <v>100</v>
      </c>
      <c r="B13" t="s">
        <v>51</v>
      </c>
      <c r="C13" t="s">
        <v>2</v>
      </c>
      <c r="D13">
        <v>300</v>
      </c>
    </row>
    <row r="14" spans="1:4" x14ac:dyDescent="0.25">
      <c r="A14" t="s">
        <v>100</v>
      </c>
      <c r="B14" t="s">
        <v>56</v>
      </c>
      <c r="C14" t="s">
        <v>0</v>
      </c>
      <c r="D14">
        <v>2</v>
      </c>
    </row>
    <row r="15" spans="1:4" x14ac:dyDescent="0.25">
      <c r="A15" t="s">
        <v>100</v>
      </c>
      <c r="B15" t="s">
        <v>56</v>
      </c>
      <c r="C15" t="s">
        <v>1</v>
      </c>
      <c r="D15">
        <v>143</v>
      </c>
    </row>
    <row r="16" spans="1:4" x14ac:dyDescent="0.25">
      <c r="A16" t="s">
        <v>100</v>
      </c>
      <c r="B16" t="s">
        <v>56</v>
      </c>
      <c r="C16" t="s">
        <v>2</v>
      </c>
      <c r="D16">
        <v>100</v>
      </c>
    </row>
    <row r="17" spans="1:4" x14ac:dyDescent="0.25">
      <c r="A17" t="s">
        <v>100</v>
      </c>
      <c r="B17" t="s">
        <v>59</v>
      </c>
      <c r="C17" t="s">
        <v>0</v>
      </c>
      <c r="D17">
        <v>1</v>
      </c>
    </row>
    <row r="18" spans="1:4" x14ac:dyDescent="0.25">
      <c r="A18" t="s">
        <v>100</v>
      </c>
      <c r="B18" t="s">
        <v>59</v>
      </c>
      <c r="C18" t="s">
        <v>1</v>
      </c>
      <c r="D18">
        <v>252</v>
      </c>
    </row>
    <row r="19" spans="1:4" x14ac:dyDescent="0.25">
      <c r="A19" t="s">
        <v>100</v>
      </c>
      <c r="B19" t="s">
        <v>59</v>
      </c>
      <c r="C19" t="s">
        <v>2</v>
      </c>
      <c r="D19">
        <v>224</v>
      </c>
    </row>
    <row r="20" spans="1:4" x14ac:dyDescent="0.25">
      <c r="A20" t="s">
        <v>100</v>
      </c>
      <c r="B20" t="s">
        <v>61</v>
      </c>
      <c r="C20" t="s">
        <v>0</v>
      </c>
      <c r="D20">
        <v>1</v>
      </c>
    </row>
    <row r="21" spans="1:4" x14ac:dyDescent="0.25">
      <c r="A21" t="s">
        <v>100</v>
      </c>
      <c r="B21" t="s">
        <v>61</v>
      </c>
      <c r="C21" t="s">
        <v>1</v>
      </c>
      <c r="D21">
        <v>50</v>
      </c>
    </row>
    <row r="22" spans="1:4" x14ac:dyDescent="0.25">
      <c r="A22" t="s">
        <v>100</v>
      </c>
      <c r="B22" t="s">
        <v>61</v>
      </c>
      <c r="C22" t="s">
        <v>2</v>
      </c>
      <c r="D22">
        <v>32</v>
      </c>
    </row>
    <row r="23" spans="1:4" x14ac:dyDescent="0.25">
      <c r="A23" t="s">
        <v>100</v>
      </c>
      <c r="B23" t="s">
        <v>71</v>
      </c>
      <c r="C23" t="s">
        <v>1</v>
      </c>
      <c r="D23">
        <v>176</v>
      </c>
    </row>
    <row r="24" spans="1:4" x14ac:dyDescent="0.25">
      <c r="A24" t="s">
        <v>100</v>
      </c>
      <c r="B24" t="s">
        <v>71</v>
      </c>
      <c r="C24" t="s">
        <v>2</v>
      </c>
      <c r="D24">
        <v>152</v>
      </c>
    </row>
    <row r="25" spans="1:4" x14ac:dyDescent="0.25">
      <c r="A25" t="s">
        <v>100</v>
      </c>
      <c r="B25" t="s">
        <v>75</v>
      </c>
      <c r="C25" t="s">
        <v>0</v>
      </c>
      <c r="D25">
        <v>55</v>
      </c>
    </row>
    <row r="26" spans="1:4" x14ac:dyDescent="0.25">
      <c r="A26" t="s">
        <v>100</v>
      </c>
      <c r="B26" t="s">
        <v>75</v>
      </c>
      <c r="C26" t="s">
        <v>1</v>
      </c>
      <c r="D26">
        <v>382</v>
      </c>
    </row>
    <row r="27" spans="1:4" x14ac:dyDescent="0.25">
      <c r="A27" t="s">
        <v>100</v>
      </c>
      <c r="B27" t="s">
        <v>75</v>
      </c>
      <c r="C27" t="s">
        <v>2</v>
      </c>
      <c r="D27">
        <v>269</v>
      </c>
    </row>
    <row r="28" spans="1:4" x14ac:dyDescent="0.25">
      <c r="A28" t="s">
        <v>100</v>
      </c>
      <c r="B28" t="s">
        <v>82</v>
      </c>
      <c r="C28" t="s">
        <v>0</v>
      </c>
      <c r="D28">
        <v>4053</v>
      </c>
    </row>
    <row r="29" spans="1:4" x14ac:dyDescent="0.25">
      <c r="A29" t="s">
        <v>100</v>
      </c>
      <c r="B29" t="s">
        <v>82</v>
      </c>
      <c r="C29" t="s">
        <v>1</v>
      </c>
      <c r="D29">
        <v>2889</v>
      </c>
    </row>
    <row r="30" spans="1:4" x14ac:dyDescent="0.25">
      <c r="A30" t="s">
        <v>100</v>
      </c>
      <c r="B30" t="s">
        <v>82</v>
      </c>
      <c r="C30" t="s">
        <v>2</v>
      </c>
      <c r="D30">
        <v>2428</v>
      </c>
    </row>
    <row r="31" spans="1:4" x14ac:dyDescent="0.25">
      <c r="A31" t="s">
        <v>100</v>
      </c>
      <c r="B31" t="s">
        <v>85</v>
      </c>
      <c r="C31" t="s">
        <v>0</v>
      </c>
      <c r="D31">
        <v>5520</v>
      </c>
    </row>
    <row r="32" spans="1:4" x14ac:dyDescent="0.25">
      <c r="A32" t="s">
        <v>100</v>
      </c>
      <c r="B32" t="s">
        <v>85</v>
      </c>
      <c r="C32" t="s">
        <v>1</v>
      </c>
      <c r="D32">
        <v>3394</v>
      </c>
    </row>
    <row r="33" spans="1:4" x14ac:dyDescent="0.25">
      <c r="A33" t="s">
        <v>100</v>
      </c>
      <c r="B33" t="s">
        <v>85</v>
      </c>
      <c r="C33" t="s">
        <v>2</v>
      </c>
      <c r="D33">
        <v>2539</v>
      </c>
    </row>
    <row r="34" spans="1:4" x14ac:dyDescent="0.25">
      <c r="A34" t="s">
        <v>100</v>
      </c>
      <c r="B34" t="s">
        <v>87</v>
      </c>
      <c r="C34" t="s">
        <v>0</v>
      </c>
      <c r="D34">
        <v>675</v>
      </c>
    </row>
    <row r="35" spans="1:4" x14ac:dyDescent="0.25">
      <c r="A35" t="s">
        <v>100</v>
      </c>
      <c r="B35" t="s">
        <v>87</v>
      </c>
      <c r="C35" t="s">
        <v>1</v>
      </c>
      <c r="D35">
        <v>587</v>
      </c>
    </row>
    <row r="36" spans="1:4" x14ac:dyDescent="0.25">
      <c r="A36" t="s">
        <v>100</v>
      </c>
      <c r="B36" t="s">
        <v>87</v>
      </c>
      <c r="C36" t="s">
        <v>2</v>
      </c>
      <c r="D36">
        <v>464</v>
      </c>
    </row>
    <row r="37" spans="1:4" x14ac:dyDescent="0.25">
      <c r="A37" t="s">
        <v>97</v>
      </c>
      <c r="B37" t="s">
        <v>50</v>
      </c>
      <c r="C37" t="s">
        <v>0</v>
      </c>
      <c r="D37">
        <v>16</v>
      </c>
    </row>
    <row r="38" spans="1:4" x14ac:dyDescent="0.25">
      <c r="A38" t="s">
        <v>97</v>
      </c>
      <c r="B38" t="s">
        <v>50</v>
      </c>
      <c r="C38" t="s">
        <v>1</v>
      </c>
      <c r="D38">
        <v>664</v>
      </c>
    </row>
    <row r="39" spans="1:4" x14ac:dyDescent="0.25">
      <c r="A39" t="s">
        <v>97</v>
      </c>
      <c r="B39" t="s">
        <v>50</v>
      </c>
      <c r="C39" t="s">
        <v>2</v>
      </c>
      <c r="D39">
        <v>514</v>
      </c>
    </row>
    <row r="40" spans="1:4" x14ac:dyDescent="0.25">
      <c r="A40" t="s">
        <v>97</v>
      </c>
      <c r="B40" t="s">
        <v>53</v>
      </c>
      <c r="C40" t="s">
        <v>0</v>
      </c>
      <c r="D40">
        <v>264</v>
      </c>
    </row>
    <row r="41" spans="1:4" x14ac:dyDescent="0.25">
      <c r="A41" t="s">
        <v>97</v>
      </c>
      <c r="B41" t="s">
        <v>53</v>
      </c>
      <c r="C41" t="s">
        <v>1</v>
      </c>
      <c r="D41">
        <v>4804</v>
      </c>
    </row>
    <row r="42" spans="1:4" x14ac:dyDescent="0.25">
      <c r="A42" t="s">
        <v>97</v>
      </c>
      <c r="B42" t="s">
        <v>53</v>
      </c>
      <c r="C42" t="s">
        <v>2</v>
      </c>
      <c r="D42">
        <v>3390</v>
      </c>
    </row>
    <row r="43" spans="1:4" x14ac:dyDescent="0.25">
      <c r="A43" t="s">
        <v>97</v>
      </c>
      <c r="B43" t="s">
        <v>58</v>
      </c>
      <c r="C43" t="s">
        <v>0</v>
      </c>
      <c r="D43">
        <v>7211</v>
      </c>
    </row>
    <row r="44" spans="1:4" x14ac:dyDescent="0.25">
      <c r="A44" t="s">
        <v>97</v>
      </c>
      <c r="B44" t="s">
        <v>58</v>
      </c>
      <c r="C44" t="s">
        <v>1</v>
      </c>
      <c r="D44">
        <v>2626</v>
      </c>
    </row>
    <row r="45" spans="1:4" x14ac:dyDescent="0.25">
      <c r="A45" t="s">
        <v>97</v>
      </c>
      <c r="B45" t="s">
        <v>58</v>
      </c>
      <c r="C45" t="s">
        <v>2</v>
      </c>
      <c r="D45">
        <v>1983</v>
      </c>
    </row>
    <row r="46" spans="1:4" x14ac:dyDescent="0.25">
      <c r="A46" t="s">
        <v>97</v>
      </c>
      <c r="B46" t="s">
        <v>62</v>
      </c>
      <c r="C46" t="s">
        <v>0</v>
      </c>
      <c r="D46">
        <v>7922</v>
      </c>
    </row>
    <row r="47" spans="1:4" x14ac:dyDescent="0.25">
      <c r="A47" t="s">
        <v>97</v>
      </c>
      <c r="B47" t="s">
        <v>62</v>
      </c>
      <c r="C47" t="s">
        <v>1</v>
      </c>
      <c r="D47">
        <v>5336</v>
      </c>
    </row>
    <row r="48" spans="1:4" x14ac:dyDescent="0.25">
      <c r="A48" t="s">
        <v>97</v>
      </c>
      <c r="B48" t="s">
        <v>62</v>
      </c>
      <c r="C48" t="s">
        <v>2</v>
      </c>
      <c r="D48">
        <v>4051</v>
      </c>
    </row>
    <row r="49" spans="1:4" x14ac:dyDescent="0.25">
      <c r="A49" t="s">
        <v>97</v>
      </c>
      <c r="B49" t="s">
        <v>73</v>
      </c>
      <c r="C49" t="s">
        <v>0</v>
      </c>
      <c r="D49">
        <v>4016</v>
      </c>
    </row>
    <row r="50" spans="1:4" x14ac:dyDescent="0.25">
      <c r="A50" t="s">
        <v>97</v>
      </c>
      <c r="B50" t="s">
        <v>73</v>
      </c>
      <c r="C50" t="s">
        <v>1</v>
      </c>
      <c r="D50">
        <v>3268</v>
      </c>
    </row>
    <row r="51" spans="1:4" x14ac:dyDescent="0.25">
      <c r="A51" t="s">
        <v>97</v>
      </c>
      <c r="B51" t="s">
        <v>73</v>
      </c>
      <c r="C51" t="s">
        <v>2</v>
      </c>
      <c r="D51">
        <v>2246</v>
      </c>
    </row>
    <row r="52" spans="1:4" x14ac:dyDescent="0.25">
      <c r="A52" t="s">
        <v>93</v>
      </c>
      <c r="B52" t="s">
        <v>64</v>
      </c>
      <c r="C52" t="s">
        <v>0</v>
      </c>
      <c r="D52">
        <v>899</v>
      </c>
    </row>
    <row r="53" spans="1:4" x14ac:dyDescent="0.25">
      <c r="A53" t="s">
        <v>93</v>
      </c>
      <c r="B53" t="s">
        <v>64</v>
      </c>
      <c r="C53" t="s">
        <v>1</v>
      </c>
      <c r="D53">
        <v>1146</v>
      </c>
    </row>
    <row r="54" spans="1:4" x14ac:dyDescent="0.25">
      <c r="A54" t="s">
        <v>93</v>
      </c>
      <c r="B54" t="s">
        <v>64</v>
      </c>
      <c r="C54" t="s">
        <v>2</v>
      </c>
      <c r="D54">
        <v>1273</v>
      </c>
    </row>
    <row r="55" spans="1:4" x14ac:dyDescent="0.25">
      <c r="A55" t="s">
        <v>93</v>
      </c>
      <c r="B55" t="s">
        <v>77</v>
      </c>
      <c r="C55" t="s">
        <v>0</v>
      </c>
      <c r="D55">
        <v>29</v>
      </c>
    </row>
    <row r="56" spans="1:4" x14ac:dyDescent="0.25">
      <c r="A56" t="s">
        <v>93</v>
      </c>
      <c r="B56" t="s">
        <v>77</v>
      </c>
      <c r="C56" t="s">
        <v>1</v>
      </c>
      <c r="D56">
        <v>114</v>
      </c>
    </row>
    <row r="57" spans="1:4" x14ac:dyDescent="0.25">
      <c r="A57" t="s">
        <v>93</v>
      </c>
      <c r="B57" t="s">
        <v>77</v>
      </c>
      <c r="C57" t="s">
        <v>2</v>
      </c>
      <c r="D57">
        <v>120</v>
      </c>
    </row>
    <row r="58" spans="1:4" x14ac:dyDescent="0.25">
      <c r="A58" t="s">
        <v>93</v>
      </c>
      <c r="B58" t="s">
        <v>78</v>
      </c>
      <c r="C58" t="s">
        <v>0</v>
      </c>
      <c r="D58">
        <v>4072</v>
      </c>
    </row>
    <row r="59" spans="1:4" x14ac:dyDescent="0.25">
      <c r="A59" t="s">
        <v>93</v>
      </c>
      <c r="B59" t="s">
        <v>78</v>
      </c>
      <c r="C59" t="s">
        <v>1</v>
      </c>
      <c r="D59">
        <v>2202</v>
      </c>
    </row>
    <row r="60" spans="1:4" x14ac:dyDescent="0.25">
      <c r="A60" t="s">
        <v>93</v>
      </c>
      <c r="B60" t="s">
        <v>78</v>
      </c>
      <c r="C60" t="s">
        <v>2</v>
      </c>
      <c r="D60">
        <v>3059</v>
      </c>
    </row>
    <row r="61" spans="1:4" x14ac:dyDescent="0.25">
      <c r="A61" t="s">
        <v>93</v>
      </c>
      <c r="B61" t="s">
        <v>86</v>
      </c>
      <c r="C61" t="s">
        <v>0</v>
      </c>
      <c r="D61">
        <v>5572</v>
      </c>
    </row>
    <row r="62" spans="1:4" x14ac:dyDescent="0.25">
      <c r="A62" t="s">
        <v>93</v>
      </c>
      <c r="B62" t="s">
        <v>86</v>
      </c>
      <c r="C62" t="s">
        <v>1</v>
      </c>
      <c r="D62">
        <v>3973</v>
      </c>
    </row>
    <row r="63" spans="1:4" x14ac:dyDescent="0.25">
      <c r="A63" t="s">
        <v>93</v>
      </c>
      <c r="B63" t="s">
        <v>86</v>
      </c>
      <c r="C63" t="s">
        <v>2</v>
      </c>
      <c r="D63">
        <v>4880</v>
      </c>
    </row>
    <row r="64" spans="1:4" x14ac:dyDescent="0.25">
      <c r="A64" t="s">
        <v>21</v>
      </c>
      <c r="B64" t="s">
        <v>54</v>
      </c>
      <c r="C64" t="s">
        <v>0</v>
      </c>
      <c r="D64">
        <v>2202</v>
      </c>
    </row>
    <row r="65" spans="1:4" x14ac:dyDescent="0.25">
      <c r="A65" t="s">
        <v>21</v>
      </c>
      <c r="B65" t="s">
        <v>54</v>
      </c>
      <c r="C65" t="s">
        <v>1</v>
      </c>
      <c r="D65">
        <v>2054</v>
      </c>
    </row>
    <row r="66" spans="1:4" x14ac:dyDescent="0.25">
      <c r="A66" t="s">
        <v>21</v>
      </c>
      <c r="B66" t="s">
        <v>54</v>
      </c>
      <c r="C66" t="s">
        <v>2</v>
      </c>
      <c r="D66">
        <v>1461</v>
      </c>
    </row>
    <row r="67" spans="1:4" x14ac:dyDescent="0.25">
      <c r="A67" t="s">
        <v>21</v>
      </c>
      <c r="B67" t="s">
        <v>65</v>
      </c>
      <c r="C67" t="s">
        <v>0</v>
      </c>
      <c r="D67">
        <v>636</v>
      </c>
    </row>
    <row r="68" spans="1:4" x14ac:dyDescent="0.25">
      <c r="A68" t="s">
        <v>21</v>
      </c>
      <c r="B68" t="s">
        <v>65</v>
      </c>
      <c r="C68" t="s">
        <v>1</v>
      </c>
      <c r="D68">
        <v>762</v>
      </c>
    </row>
    <row r="69" spans="1:4" x14ac:dyDescent="0.25">
      <c r="A69" t="s">
        <v>21</v>
      </c>
      <c r="B69" t="s">
        <v>65</v>
      </c>
      <c r="C69" t="s">
        <v>2</v>
      </c>
      <c r="D69">
        <v>627</v>
      </c>
    </row>
    <row r="70" spans="1:4" x14ac:dyDescent="0.25">
      <c r="A70" t="s">
        <v>21</v>
      </c>
      <c r="B70" t="s">
        <v>67</v>
      </c>
      <c r="C70" t="s">
        <v>0</v>
      </c>
      <c r="D70">
        <v>6190</v>
      </c>
    </row>
    <row r="71" spans="1:4" x14ac:dyDescent="0.25">
      <c r="A71" t="s">
        <v>21</v>
      </c>
      <c r="B71" t="s">
        <v>67</v>
      </c>
      <c r="C71" t="s">
        <v>1</v>
      </c>
      <c r="D71">
        <v>4304</v>
      </c>
    </row>
    <row r="72" spans="1:4" x14ac:dyDescent="0.25">
      <c r="A72" t="s">
        <v>21</v>
      </c>
      <c r="B72" t="s">
        <v>67</v>
      </c>
      <c r="C72" t="s">
        <v>2</v>
      </c>
      <c r="D72">
        <v>3934</v>
      </c>
    </row>
    <row r="73" spans="1:4" x14ac:dyDescent="0.25">
      <c r="A73" t="s">
        <v>91</v>
      </c>
      <c r="B73" t="s">
        <v>63</v>
      </c>
      <c r="C73" t="s">
        <v>0</v>
      </c>
      <c r="D73">
        <v>2899</v>
      </c>
    </row>
    <row r="74" spans="1:4" x14ac:dyDescent="0.25">
      <c r="A74" t="s">
        <v>91</v>
      </c>
      <c r="B74" t="s">
        <v>63</v>
      </c>
      <c r="C74" t="s">
        <v>1</v>
      </c>
      <c r="D74">
        <v>2479</v>
      </c>
    </row>
    <row r="75" spans="1:4" x14ac:dyDescent="0.25">
      <c r="A75" t="s">
        <v>91</v>
      </c>
      <c r="B75" t="s">
        <v>63</v>
      </c>
      <c r="C75" t="s">
        <v>2</v>
      </c>
      <c r="D75">
        <v>1803</v>
      </c>
    </row>
    <row r="76" spans="1:4" x14ac:dyDescent="0.25">
      <c r="A76" t="s">
        <v>91</v>
      </c>
      <c r="B76" t="s">
        <v>70</v>
      </c>
      <c r="C76" t="s">
        <v>0</v>
      </c>
      <c r="D76">
        <v>2519</v>
      </c>
    </row>
    <row r="77" spans="1:4" x14ac:dyDescent="0.25">
      <c r="A77" t="s">
        <v>91</v>
      </c>
      <c r="B77" t="s">
        <v>70</v>
      </c>
      <c r="C77" t="s">
        <v>1</v>
      </c>
      <c r="D77">
        <v>2108</v>
      </c>
    </row>
    <row r="78" spans="1:4" x14ac:dyDescent="0.25">
      <c r="A78" t="s">
        <v>91</v>
      </c>
      <c r="B78" t="s">
        <v>70</v>
      </c>
      <c r="C78" t="s">
        <v>2</v>
      </c>
      <c r="D78">
        <v>1717</v>
      </c>
    </row>
    <row r="79" spans="1:4" x14ac:dyDescent="0.25">
      <c r="A79" t="s">
        <v>91</v>
      </c>
      <c r="B79" t="s">
        <v>72</v>
      </c>
      <c r="C79" t="s">
        <v>0</v>
      </c>
      <c r="D79">
        <v>2458</v>
      </c>
    </row>
    <row r="80" spans="1:4" x14ac:dyDescent="0.25">
      <c r="A80" t="s">
        <v>91</v>
      </c>
      <c r="B80" t="s">
        <v>72</v>
      </c>
      <c r="C80" t="s">
        <v>1</v>
      </c>
      <c r="D80">
        <v>2144</v>
      </c>
    </row>
    <row r="81" spans="1:4" x14ac:dyDescent="0.25">
      <c r="A81" t="s">
        <v>91</v>
      </c>
      <c r="B81" t="s">
        <v>72</v>
      </c>
      <c r="C81" t="s">
        <v>2</v>
      </c>
      <c r="D81">
        <v>1745</v>
      </c>
    </row>
    <row r="82" spans="1:4" x14ac:dyDescent="0.25">
      <c r="A82" t="s">
        <v>91</v>
      </c>
      <c r="B82" t="s">
        <v>74</v>
      </c>
      <c r="C82" t="s">
        <v>0</v>
      </c>
      <c r="D82">
        <v>959</v>
      </c>
    </row>
    <row r="83" spans="1:4" x14ac:dyDescent="0.25">
      <c r="A83" t="s">
        <v>91</v>
      </c>
      <c r="B83" t="s">
        <v>74</v>
      </c>
      <c r="C83" t="s">
        <v>1</v>
      </c>
      <c r="D83">
        <v>903</v>
      </c>
    </row>
    <row r="84" spans="1:4" x14ac:dyDescent="0.25">
      <c r="A84" t="s">
        <v>91</v>
      </c>
      <c r="B84" t="s">
        <v>74</v>
      </c>
      <c r="C84" t="s">
        <v>2</v>
      </c>
      <c r="D84">
        <v>606</v>
      </c>
    </row>
    <row r="85" spans="1:4" x14ac:dyDescent="0.25">
      <c r="A85" t="s">
        <v>91</v>
      </c>
      <c r="B85" t="s">
        <v>83</v>
      </c>
      <c r="C85" t="s">
        <v>0</v>
      </c>
      <c r="D85">
        <v>6085</v>
      </c>
    </row>
    <row r="86" spans="1:4" x14ac:dyDescent="0.25">
      <c r="A86" t="s">
        <v>91</v>
      </c>
      <c r="B86" t="s">
        <v>83</v>
      </c>
      <c r="C86" t="s">
        <v>1</v>
      </c>
      <c r="D86">
        <v>4193</v>
      </c>
    </row>
    <row r="87" spans="1:4" x14ac:dyDescent="0.25">
      <c r="A87" t="s">
        <v>91</v>
      </c>
      <c r="B87" t="s">
        <v>83</v>
      </c>
      <c r="C87" t="s">
        <v>2</v>
      </c>
      <c r="D87">
        <v>3864</v>
      </c>
    </row>
    <row r="88" spans="1:4" x14ac:dyDescent="0.25">
      <c r="A88" t="s">
        <v>96</v>
      </c>
      <c r="B88" t="s">
        <v>66</v>
      </c>
      <c r="C88" t="s">
        <v>0</v>
      </c>
      <c r="D88">
        <v>40297</v>
      </c>
    </row>
    <row r="89" spans="1:4" x14ac:dyDescent="0.25">
      <c r="A89" t="s">
        <v>96</v>
      </c>
      <c r="B89" t="s">
        <v>66</v>
      </c>
      <c r="C89" t="s">
        <v>1</v>
      </c>
      <c r="D89">
        <v>29952</v>
      </c>
    </row>
    <row r="90" spans="1:4" x14ac:dyDescent="0.25">
      <c r="A90" t="s">
        <v>96</v>
      </c>
      <c r="B90" t="s">
        <v>66</v>
      </c>
      <c r="C90" t="s">
        <v>2</v>
      </c>
      <c r="D90">
        <v>27704</v>
      </c>
    </row>
    <row r="91" spans="1:4" x14ac:dyDescent="0.25">
      <c r="A91" t="s">
        <v>94</v>
      </c>
      <c r="B91" t="s">
        <v>80</v>
      </c>
      <c r="C91" t="s">
        <v>0</v>
      </c>
      <c r="D91">
        <v>17237</v>
      </c>
    </row>
    <row r="92" spans="1:4" x14ac:dyDescent="0.25">
      <c r="A92" t="s">
        <v>94</v>
      </c>
      <c r="B92" t="s">
        <v>80</v>
      </c>
      <c r="C92" t="s">
        <v>1</v>
      </c>
      <c r="D92">
        <v>13970</v>
      </c>
    </row>
    <row r="93" spans="1:4" x14ac:dyDescent="0.25">
      <c r="A93" t="s">
        <v>94</v>
      </c>
      <c r="B93" t="s">
        <v>80</v>
      </c>
      <c r="C93" t="s">
        <v>2</v>
      </c>
      <c r="D93">
        <v>11706</v>
      </c>
    </row>
    <row r="94" spans="1:4" x14ac:dyDescent="0.25">
      <c r="A94" t="s">
        <v>98</v>
      </c>
      <c r="B94" t="s">
        <v>68</v>
      </c>
      <c r="C94" t="s">
        <v>0</v>
      </c>
      <c r="D94">
        <v>1113</v>
      </c>
    </row>
    <row r="95" spans="1:4" x14ac:dyDescent="0.25">
      <c r="A95" t="s">
        <v>98</v>
      </c>
      <c r="B95" t="s">
        <v>68</v>
      </c>
      <c r="C95" t="s">
        <v>1</v>
      </c>
      <c r="D95">
        <v>1199</v>
      </c>
    </row>
    <row r="96" spans="1:4" x14ac:dyDescent="0.25">
      <c r="A96" t="s">
        <v>98</v>
      </c>
      <c r="B96" t="s">
        <v>68</v>
      </c>
      <c r="C96" t="s">
        <v>2</v>
      </c>
      <c r="D96">
        <v>849</v>
      </c>
    </row>
    <row r="97" spans="1:4" x14ac:dyDescent="0.25">
      <c r="A97" t="s">
        <v>98</v>
      </c>
      <c r="B97" t="s">
        <v>69</v>
      </c>
      <c r="C97" t="s">
        <v>0</v>
      </c>
      <c r="D97">
        <v>1482</v>
      </c>
    </row>
    <row r="98" spans="1:4" x14ac:dyDescent="0.25">
      <c r="A98" t="s">
        <v>98</v>
      </c>
      <c r="B98" t="s">
        <v>69</v>
      </c>
      <c r="C98" t="s">
        <v>1</v>
      </c>
      <c r="D98">
        <v>1099</v>
      </c>
    </row>
    <row r="99" spans="1:4" x14ac:dyDescent="0.25">
      <c r="A99" t="s">
        <v>98</v>
      </c>
      <c r="B99" t="s">
        <v>69</v>
      </c>
      <c r="C99" t="s">
        <v>2</v>
      </c>
      <c r="D99">
        <v>663</v>
      </c>
    </row>
    <row r="100" spans="1:4" x14ac:dyDescent="0.25">
      <c r="A100" t="s">
        <v>98</v>
      </c>
      <c r="B100" t="s">
        <v>88</v>
      </c>
      <c r="C100" t="s">
        <v>0</v>
      </c>
      <c r="D100">
        <v>12676</v>
      </c>
    </row>
    <row r="101" spans="1:4" x14ac:dyDescent="0.25">
      <c r="A101" t="s">
        <v>98</v>
      </c>
      <c r="B101" t="s">
        <v>88</v>
      </c>
      <c r="C101" t="s">
        <v>1</v>
      </c>
      <c r="D101">
        <v>11630</v>
      </c>
    </row>
    <row r="102" spans="1:4" x14ac:dyDescent="0.25">
      <c r="A102" t="s">
        <v>98</v>
      </c>
      <c r="B102" t="s">
        <v>88</v>
      </c>
      <c r="C102" t="s">
        <v>2</v>
      </c>
      <c r="D102">
        <v>7410</v>
      </c>
    </row>
    <row r="103" spans="1:4" x14ac:dyDescent="0.25">
      <c r="A103" t="s">
        <v>92</v>
      </c>
      <c r="B103" t="s">
        <v>55</v>
      </c>
      <c r="C103" t="s">
        <v>0</v>
      </c>
      <c r="D103">
        <v>9941</v>
      </c>
    </row>
    <row r="104" spans="1:4" x14ac:dyDescent="0.25">
      <c r="A104" t="s">
        <v>92</v>
      </c>
      <c r="B104" t="s">
        <v>55</v>
      </c>
      <c r="C104" t="s">
        <v>1</v>
      </c>
      <c r="D104">
        <v>7599</v>
      </c>
    </row>
    <row r="105" spans="1:4" x14ac:dyDescent="0.25">
      <c r="A105" t="s">
        <v>92</v>
      </c>
      <c r="B105" t="s">
        <v>55</v>
      </c>
      <c r="C105" t="s">
        <v>2</v>
      </c>
      <c r="D105">
        <v>6441</v>
      </c>
    </row>
    <row r="106" spans="1:4" x14ac:dyDescent="0.25">
      <c r="A106" t="s">
        <v>92</v>
      </c>
      <c r="B106" t="s">
        <v>57</v>
      </c>
      <c r="C106" t="s">
        <v>0</v>
      </c>
      <c r="D106">
        <v>4782</v>
      </c>
    </row>
    <row r="107" spans="1:4" x14ac:dyDescent="0.25">
      <c r="A107" t="s">
        <v>92</v>
      </c>
      <c r="B107" t="s">
        <v>57</v>
      </c>
      <c r="C107" t="s">
        <v>1</v>
      </c>
      <c r="D107">
        <v>3292</v>
      </c>
    </row>
    <row r="108" spans="1:4" x14ac:dyDescent="0.25">
      <c r="A108" t="s">
        <v>92</v>
      </c>
      <c r="B108" t="s">
        <v>57</v>
      </c>
      <c r="C108" t="s">
        <v>2</v>
      </c>
      <c r="D108">
        <v>2755</v>
      </c>
    </row>
    <row r="109" spans="1:4" x14ac:dyDescent="0.25">
      <c r="A109" t="s">
        <v>92</v>
      </c>
      <c r="B109" t="s">
        <v>79</v>
      </c>
      <c r="C109" t="s">
        <v>0</v>
      </c>
      <c r="D109">
        <v>274</v>
      </c>
    </row>
    <row r="110" spans="1:4" x14ac:dyDescent="0.25">
      <c r="A110" t="s">
        <v>92</v>
      </c>
      <c r="B110" t="s">
        <v>79</v>
      </c>
      <c r="C110" t="s">
        <v>1</v>
      </c>
      <c r="D110">
        <v>283</v>
      </c>
    </row>
    <row r="111" spans="1:4" x14ac:dyDescent="0.25">
      <c r="A111" t="s">
        <v>92</v>
      </c>
      <c r="B111" t="s">
        <v>79</v>
      </c>
      <c r="C111" t="s">
        <v>2</v>
      </c>
      <c r="D111">
        <v>150</v>
      </c>
    </row>
    <row r="112" spans="1:4" x14ac:dyDescent="0.25">
      <c r="A112" t="s">
        <v>92</v>
      </c>
      <c r="B112" t="s">
        <v>84</v>
      </c>
      <c r="C112" t="s">
        <v>0</v>
      </c>
      <c r="D112">
        <v>1</v>
      </c>
    </row>
    <row r="113" spans="1:4" x14ac:dyDescent="0.25">
      <c r="A113" t="s">
        <v>92</v>
      </c>
      <c r="B113" t="s">
        <v>84</v>
      </c>
      <c r="C113" t="s">
        <v>1</v>
      </c>
      <c r="D113">
        <v>57</v>
      </c>
    </row>
    <row r="114" spans="1:4" x14ac:dyDescent="0.25">
      <c r="A114" t="s">
        <v>92</v>
      </c>
      <c r="B114" t="s">
        <v>84</v>
      </c>
      <c r="C114" t="s">
        <v>2</v>
      </c>
      <c r="D114">
        <v>53</v>
      </c>
    </row>
    <row r="115" spans="1:4" x14ac:dyDescent="0.25">
      <c r="A115" t="s">
        <v>33</v>
      </c>
      <c r="B115" t="s">
        <v>81</v>
      </c>
      <c r="C115" t="s">
        <v>0</v>
      </c>
      <c r="D115">
        <v>12935</v>
      </c>
    </row>
    <row r="116" spans="1:4" x14ac:dyDescent="0.25">
      <c r="A116" t="s">
        <v>33</v>
      </c>
      <c r="B116" t="s">
        <v>81</v>
      </c>
      <c r="C116" t="s">
        <v>1</v>
      </c>
      <c r="D116">
        <v>9422</v>
      </c>
    </row>
    <row r="117" spans="1:4" x14ac:dyDescent="0.25">
      <c r="A117" t="s">
        <v>33</v>
      </c>
      <c r="B117" t="s">
        <v>81</v>
      </c>
      <c r="C117" t="s">
        <v>2</v>
      </c>
      <c r="D117">
        <v>9582</v>
      </c>
    </row>
    <row r="118" spans="1:4" x14ac:dyDescent="0.25">
      <c r="A118" t="s">
        <v>95</v>
      </c>
      <c r="B118" t="s">
        <v>76</v>
      </c>
      <c r="C118" t="s">
        <v>0</v>
      </c>
      <c r="D118">
        <v>17961</v>
      </c>
    </row>
    <row r="119" spans="1:4" x14ac:dyDescent="0.25">
      <c r="A119" t="s">
        <v>95</v>
      </c>
      <c r="B119" t="s">
        <v>76</v>
      </c>
      <c r="C119" t="s">
        <v>1</v>
      </c>
      <c r="D119">
        <v>11890</v>
      </c>
    </row>
    <row r="120" spans="1:4" x14ac:dyDescent="0.25">
      <c r="A120" t="s">
        <v>95</v>
      </c>
      <c r="B120" t="s">
        <v>76</v>
      </c>
      <c r="C120" t="s">
        <v>2</v>
      </c>
      <c r="D120">
        <v>11067</v>
      </c>
    </row>
    <row r="121" spans="1:4" x14ac:dyDescent="0.25">
      <c r="B121" t="s">
        <v>42</v>
      </c>
      <c r="C121" t="s">
        <v>0</v>
      </c>
      <c r="D121">
        <v>1</v>
      </c>
    </row>
    <row r="122" spans="1:4" x14ac:dyDescent="0.25">
      <c r="B122" t="s">
        <v>43</v>
      </c>
      <c r="C122" t="s">
        <v>0</v>
      </c>
      <c r="D122">
        <v>1</v>
      </c>
    </row>
    <row r="123" spans="1:4" x14ac:dyDescent="0.25">
      <c r="B123" t="s">
        <v>44</v>
      </c>
      <c r="C123" t="s">
        <v>0</v>
      </c>
      <c r="D123">
        <v>1</v>
      </c>
    </row>
    <row r="124" spans="1:4" x14ac:dyDescent="0.25">
      <c r="B124" t="s">
        <v>45</v>
      </c>
      <c r="C124" t="s">
        <v>0</v>
      </c>
      <c r="D124">
        <v>1</v>
      </c>
    </row>
    <row r="125" spans="1:4" x14ac:dyDescent="0.25">
      <c r="B125" t="s">
        <v>46</v>
      </c>
      <c r="C125" t="s">
        <v>0</v>
      </c>
      <c r="D125">
        <v>3</v>
      </c>
    </row>
    <row r="126" spans="1:4" x14ac:dyDescent="0.25">
      <c r="B126" t="s">
        <v>41</v>
      </c>
      <c r="C126" t="s">
        <v>0</v>
      </c>
      <c r="D126">
        <v>22</v>
      </c>
    </row>
    <row r="127" spans="1:4" x14ac:dyDescent="0.25">
      <c r="B127" t="s">
        <v>47</v>
      </c>
      <c r="C127" t="s">
        <v>0</v>
      </c>
      <c r="D127">
        <v>1</v>
      </c>
    </row>
    <row r="128" spans="1:4" x14ac:dyDescent="0.25">
      <c r="B128" t="s">
        <v>48</v>
      </c>
      <c r="C128" t="s">
        <v>0</v>
      </c>
      <c r="D128">
        <v>2</v>
      </c>
    </row>
    <row r="129" spans="2:4" x14ac:dyDescent="0.25">
      <c r="B129" t="s">
        <v>49</v>
      </c>
      <c r="C129" t="s">
        <v>0</v>
      </c>
      <c r="D129">
        <v>1</v>
      </c>
    </row>
  </sheetData>
  <autoFilter ref="A4:D129">
    <sortState ref="A5:D129">
      <sortCondition ref="A4:A1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System Totals</vt:lpstr>
      <vt:lpstr>By College</vt:lpstr>
      <vt:lpstr>By CBO</vt:lpstr>
      <vt:lpstr>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DuPree</dc:creator>
  <cp:lastModifiedBy>Devin DuPree</cp:lastModifiedBy>
  <dcterms:created xsi:type="dcterms:W3CDTF">2017-09-21T18:07:49Z</dcterms:created>
  <dcterms:modified xsi:type="dcterms:W3CDTF">2017-10-02T20:17:39Z</dcterms:modified>
</cp:coreProperties>
</file>