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HSAPOLY4100H\Shared$\Accounting Internal Control\SNAP\BFET\FOOD STAMP E&amp;T\FFY21 E&amp;T\BFET FFY21 Budget Templates\"/>
    </mc:Choice>
  </mc:AlternateContent>
  <bookViews>
    <workbookView xWindow="0" yWindow="0" windowWidth="12828" windowHeight="5640" tabRatio="791" firstSheet="1" activeTab="1"/>
  </bookViews>
  <sheets>
    <sheet name="1-Instructions" sheetId="88" r:id="rId1"/>
    <sheet name="2-TOTAL BUDGET" sheetId="83" r:id="rId2"/>
    <sheet name="3-Detail Worksheet" sheetId="87" r:id="rId3"/>
    <sheet name="4-Participant Reimb" sheetId="84" r:id="rId4"/>
    <sheet name="5-Performance" sheetId="85" r:id="rId5"/>
    <sheet name="6-Cost Allocation Explanation" sheetId="86" r:id="rId6"/>
    <sheet name="Lease Calculation" sheetId="90" r:id="rId7"/>
  </sheets>
  <definedNames>
    <definedName name="_2_5926">#REF!</definedName>
    <definedName name="Blue">#REF!</definedName>
    <definedName name="DCTED">#REF!</definedName>
    <definedName name="GREEN">#REF!</definedName>
    <definedName name="_xlnm.Print_Area" localSheetId="0">'1-Instructions'!$A$1:$B$131</definedName>
    <definedName name="_xlnm.Print_Area" localSheetId="1">'2-TOTAL BUDGET'!$A$1:$I$47</definedName>
    <definedName name="_xlnm.Print_Area" localSheetId="2">'3-Detail Worksheet'!$A$1:$F$107</definedName>
    <definedName name="_xlnm.Print_Area" localSheetId="3">'4-Participant Reimb'!$A$1:$K$65</definedName>
    <definedName name="_xlnm.Print_Area" localSheetId="6">'Lease Calculation'!$A$1:$E$15</definedName>
    <definedName name="_xlnm.Print_Titles" localSheetId="2">'3-Detail Worksheet'!$1:$5</definedName>
  </definedNames>
  <calcPr calcId="162913"/>
</workbook>
</file>

<file path=xl/calcChain.xml><?xml version="1.0" encoding="utf-8"?>
<calcChain xmlns="http://schemas.openxmlformats.org/spreadsheetml/2006/main">
  <c r="H64" i="84" l="1"/>
  <c r="G64" i="84"/>
  <c r="F64" i="84"/>
  <c r="E64" i="84"/>
  <c r="D64" i="84"/>
  <c r="C64" i="84"/>
  <c r="H42" i="84"/>
  <c r="G42" i="84"/>
  <c r="F42" i="84"/>
  <c r="E42" i="84"/>
  <c r="D42" i="84"/>
  <c r="C42" i="84"/>
  <c r="B46" i="84"/>
  <c r="E15" i="84" s="1"/>
  <c r="B41" i="84"/>
  <c r="E14" i="84" s="1"/>
  <c r="B42" i="84" l="1"/>
  <c r="F14" i="84" s="1"/>
  <c r="D7" i="85"/>
  <c r="D8" i="85"/>
  <c r="C5" i="90" l="1"/>
  <c r="C6" i="90" s="1"/>
  <c r="C9" i="90" s="1"/>
  <c r="C13" i="90"/>
  <c r="C15" i="90" l="1"/>
  <c r="F21" i="83"/>
  <c r="J14" i="85"/>
  <c r="J13" i="85"/>
  <c r="J12" i="85"/>
  <c r="J11" i="85"/>
  <c r="J10" i="85"/>
  <c r="D16" i="83" s="1"/>
  <c r="J9" i="85"/>
  <c r="D15" i="83" s="1"/>
  <c r="D19" i="83" l="1"/>
  <c r="B19" i="83"/>
  <c r="D18" i="83"/>
  <c r="B18" i="83"/>
  <c r="B15" i="83"/>
  <c r="D20" i="83"/>
  <c r="B20" i="83"/>
  <c r="D17" i="83"/>
  <c r="B17" i="83"/>
  <c r="B16" i="83"/>
  <c r="E5" i="87"/>
  <c r="C20" i="83" l="1"/>
  <c r="C19" i="83"/>
  <c r="C18" i="83"/>
  <c r="C17" i="83"/>
  <c r="C16" i="83"/>
  <c r="C15" i="83"/>
  <c r="J8" i="85" l="1"/>
  <c r="J7" i="85"/>
  <c r="B15" i="85" s="1"/>
  <c r="C21" i="83" l="1"/>
  <c r="B21" i="83"/>
  <c r="D29" i="87" l="1"/>
  <c r="D46" i="87"/>
  <c r="E20" i="83" l="1"/>
  <c r="E16" i="83"/>
  <c r="E19" i="83"/>
  <c r="E18" i="83"/>
  <c r="E17" i="83"/>
  <c r="C24" i="83"/>
  <c r="H5" i="84" l="1"/>
  <c r="B5" i="84"/>
  <c r="B5" i="87"/>
  <c r="E3" i="85"/>
  <c r="B4" i="84" l="1"/>
  <c r="B36" i="84" l="1"/>
  <c r="B61" i="84" l="1"/>
  <c r="E18" i="84" s="1"/>
  <c r="C62" i="84" l="1"/>
  <c r="C57" i="84"/>
  <c r="C52" i="84"/>
  <c r="C47" i="84"/>
  <c r="C37" i="84"/>
  <c r="B51" i="84"/>
  <c r="E16" i="84" s="1"/>
  <c r="B56" i="84"/>
  <c r="E17" i="84" s="1"/>
  <c r="C32" i="84"/>
  <c r="B31" i="84"/>
  <c r="B26" i="84"/>
  <c r="C27" i="84"/>
  <c r="C65" i="84" l="1"/>
  <c r="G15" i="83" s="1"/>
  <c r="B4" i="87" l="1"/>
  <c r="D21" i="83" l="1"/>
  <c r="D61" i="87"/>
  <c r="D43" i="87"/>
  <c r="D42" i="87"/>
  <c r="E18" i="87" l="1"/>
  <c r="H34" i="83" s="1"/>
  <c r="D18" i="87"/>
  <c r="G34" i="83" l="1"/>
  <c r="F34" i="83" s="1"/>
  <c r="C18" i="87"/>
  <c r="H62" i="84" l="1"/>
  <c r="G62" i="84"/>
  <c r="F62" i="84"/>
  <c r="E62" i="84"/>
  <c r="D62" i="84"/>
  <c r="H57" i="84"/>
  <c r="G57" i="84"/>
  <c r="F57" i="84"/>
  <c r="E57" i="84"/>
  <c r="D57" i="84"/>
  <c r="B62" i="84" l="1"/>
  <c r="F18" i="84" s="1"/>
  <c r="B57" i="84"/>
  <c r="F17" i="84" s="1"/>
  <c r="D65" i="87"/>
  <c r="D86" i="87"/>
  <c r="D85" i="87"/>
  <c r="D84" i="87"/>
  <c r="D49" i="87"/>
  <c r="D48" i="87"/>
  <c r="D47" i="87"/>
  <c r="D45" i="87"/>
  <c r="D44" i="87"/>
  <c r="D32" i="87"/>
  <c r="D31" i="87"/>
  <c r="D33" i="87"/>
  <c r="D30" i="87"/>
  <c r="D28" i="87"/>
  <c r="G18" i="84" l="1"/>
  <c r="H18" i="84" s="1"/>
  <c r="G17" i="84"/>
  <c r="H17" i="84" s="1"/>
  <c r="B64" i="84" l="1"/>
  <c r="E13" i="84"/>
  <c r="E12" i="84"/>
  <c r="E11" i="84"/>
  <c r="E19" i="84" l="1"/>
  <c r="H52" i="84"/>
  <c r="G52" i="84"/>
  <c r="F52" i="84"/>
  <c r="E52" i="84"/>
  <c r="D52" i="84"/>
  <c r="H47" i="84"/>
  <c r="G47" i="84"/>
  <c r="F47" i="84"/>
  <c r="E47" i="84"/>
  <c r="D47" i="84"/>
  <c r="H37" i="84"/>
  <c r="G37" i="84"/>
  <c r="F37" i="84"/>
  <c r="E37" i="84"/>
  <c r="D37" i="84"/>
  <c r="H32" i="84"/>
  <c r="G32" i="84"/>
  <c r="F32" i="84"/>
  <c r="E32" i="84"/>
  <c r="D32" i="84"/>
  <c r="B52" i="84" l="1"/>
  <c r="F16" i="84" s="1"/>
  <c r="B47" i="84"/>
  <c r="B37" i="84"/>
  <c r="F13" i="84" s="1"/>
  <c r="B32" i="84"/>
  <c r="F12" i="84" s="1"/>
  <c r="G14" i="84" l="1"/>
  <c r="H14" i="84" s="1"/>
  <c r="F15" i="84"/>
  <c r="G13" i="84"/>
  <c r="H13" i="84" s="1"/>
  <c r="G12" i="84"/>
  <c r="H12" i="84"/>
  <c r="G16" i="84"/>
  <c r="H16" i="84" s="1"/>
  <c r="G15" i="84" l="1"/>
  <c r="H15" i="84" s="1"/>
  <c r="F99" i="87"/>
  <c r="E99" i="87"/>
  <c r="D15" i="87" s="1"/>
  <c r="G31" i="83" s="1"/>
  <c r="F88" i="87"/>
  <c r="E88" i="87"/>
  <c r="D19" i="87" s="1"/>
  <c r="F75" i="87"/>
  <c r="E14" i="87" s="1"/>
  <c r="H30" i="83" s="1"/>
  <c r="E75" i="87"/>
  <c r="C53" i="87"/>
  <c r="F53" i="87"/>
  <c r="E13" i="87" s="1"/>
  <c r="H29" i="83" s="1"/>
  <c r="E53" i="87"/>
  <c r="D13" i="87" s="1"/>
  <c r="G29" i="83" s="1"/>
  <c r="C37" i="87"/>
  <c r="F37" i="87"/>
  <c r="E12" i="87" s="1"/>
  <c r="E37" i="87"/>
  <c r="D12" i="87" s="1"/>
  <c r="D83" i="87"/>
  <c r="D82" i="87"/>
  <c r="D81" i="87"/>
  <c r="D97" i="87"/>
  <c r="D96" i="87"/>
  <c r="D95" i="87"/>
  <c r="D73" i="87"/>
  <c r="D72" i="87"/>
  <c r="D71" i="87"/>
  <c r="D70" i="87"/>
  <c r="D69" i="87"/>
  <c r="D64" i="87"/>
  <c r="D67" i="87"/>
  <c r="D66" i="87"/>
  <c r="D63" i="87"/>
  <c r="D62" i="87"/>
  <c r="D52" i="87"/>
  <c r="D51" i="87"/>
  <c r="D50" i="87"/>
  <c r="D35" i="87"/>
  <c r="D34" i="87"/>
  <c r="D27" i="87"/>
  <c r="D26" i="87"/>
  <c r="D25" i="87"/>
  <c r="C11" i="87" l="1"/>
  <c r="F27" i="83" s="1"/>
  <c r="D98" i="87"/>
  <c r="D99" i="87" s="1"/>
  <c r="E15" i="87"/>
  <c r="F105" i="87" s="1"/>
  <c r="D36" i="87"/>
  <c r="D37" i="87" s="1"/>
  <c r="E19" i="87"/>
  <c r="D74" i="87"/>
  <c r="D75" i="87" s="1"/>
  <c r="D87" i="87"/>
  <c r="D88" i="87" s="1"/>
  <c r="D14" i="87"/>
  <c r="G30" i="83" s="1"/>
  <c r="H28" i="83"/>
  <c r="G28" i="83"/>
  <c r="F29" i="83"/>
  <c r="C13" i="87"/>
  <c r="C12" i="87"/>
  <c r="D53" i="87"/>
  <c r="H35" i="83" l="1"/>
  <c r="C19" i="87"/>
  <c r="G32" i="83"/>
  <c r="E16" i="87"/>
  <c r="E105" i="87"/>
  <c r="D17" i="87" s="1"/>
  <c r="C15" i="87"/>
  <c r="H31" i="83"/>
  <c r="F31" i="83" s="1"/>
  <c r="D16" i="87"/>
  <c r="C14" i="87"/>
  <c r="D104" i="87"/>
  <c r="F28" i="83"/>
  <c r="H32" i="83" l="1"/>
  <c r="C16" i="87"/>
  <c r="D105" i="87"/>
  <c r="G33" i="83"/>
  <c r="D20" i="87"/>
  <c r="G35" i="83"/>
  <c r="F35" i="83" s="1"/>
  <c r="E106" i="87"/>
  <c r="D106" i="87" l="1"/>
  <c r="F30" i="83"/>
  <c r="F32" i="83" s="1"/>
  <c r="H27" i="84" l="1"/>
  <c r="H65" i="84" s="1"/>
  <c r="F27" i="84"/>
  <c r="F65" i="84" s="1"/>
  <c r="E27" i="84"/>
  <c r="E65" i="84" s="1"/>
  <c r="G27" i="84"/>
  <c r="G65" i="84" s="1"/>
  <c r="D27" i="84"/>
  <c r="D65" i="84" s="1"/>
  <c r="G19" i="83" l="1"/>
  <c r="H19" i="83" s="1"/>
  <c r="B65" i="84"/>
  <c r="G18" i="83"/>
  <c r="G20" i="83"/>
  <c r="B27" i="84"/>
  <c r="F11" i="84" s="1"/>
  <c r="G16" i="83"/>
  <c r="G17" i="83" l="1"/>
  <c r="F19" i="84"/>
  <c r="G11" i="84"/>
  <c r="G19" i="84" s="1"/>
  <c r="G36" i="83" s="1"/>
  <c r="H11" i="84" l="1"/>
  <c r="H19" i="84" s="1"/>
  <c r="H36" i="83" s="1"/>
  <c r="F36" i="83" s="1"/>
  <c r="G21" i="83"/>
  <c r="G37" i="83"/>
  <c r="F106" i="87" l="1"/>
  <c r="E17" i="87"/>
  <c r="C17" i="87" s="1"/>
  <c r="C20" i="87" s="1"/>
  <c r="H33" i="83" l="1"/>
  <c r="F33" i="83" s="1"/>
  <c r="E20" i="87"/>
  <c r="H37" i="83" l="1"/>
  <c r="F37" i="83"/>
  <c r="H16" i="83" l="1"/>
  <c r="H18" i="83"/>
  <c r="H15" i="83"/>
  <c r="H17" i="83"/>
  <c r="E21" i="83"/>
  <c r="H20" i="83"/>
  <c r="H21" i="83" l="1"/>
  <c r="H23" i="83" s="1"/>
  <c r="H22" i="83"/>
  <c r="E15" i="83" l="1"/>
</calcChain>
</file>

<file path=xl/comments1.xml><?xml version="1.0" encoding="utf-8"?>
<comments xmlns="http://schemas.openxmlformats.org/spreadsheetml/2006/main">
  <authors>
    <author>Smith, Anni K</author>
  </authors>
  <commentList>
    <comment ref="C105" authorId="0" shapeId="0">
      <text>
        <r>
          <rPr>
            <b/>
            <sz val="9"/>
            <color indexed="81"/>
            <rFont val="Tahoma"/>
            <family val="2"/>
          </rPr>
          <t xml:space="preserve">as:  Note:  </t>
        </r>
        <r>
          <rPr>
            <sz val="9"/>
            <color indexed="81"/>
            <rFont val="Tahoma"/>
            <family val="2"/>
          </rPr>
          <t>If you have an indirect rate, either federal or de-minimus, enter the rate here, and select Yes/No in the green cells F12-F15 above to indicate which expense the indirect will apply to.</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<sst xmlns="http://schemas.openxmlformats.org/spreadsheetml/2006/main" count="382" uniqueCount="281">
  <si>
    <t>TOTAL</t>
  </si>
  <si>
    <t>TITLE OF POSITION</t>
  </si>
  <si>
    <t>LOCATION</t>
  </si>
  <si>
    <t>ITEM NAME</t>
  </si>
  <si>
    <t>Travel and Per Diem</t>
  </si>
  <si>
    <t>CATEGORY</t>
  </si>
  <si>
    <t>Postage</t>
  </si>
  <si>
    <t>Printing</t>
  </si>
  <si>
    <t>Insurance</t>
  </si>
  <si>
    <t>Telephone</t>
  </si>
  <si>
    <t>Utilities</t>
  </si>
  <si>
    <t>Explanation/Additional Information</t>
  </si>
  <si>
    <t xml:space="preserve">Schedule of Personnel Expenses  (Salary) </t>
  </si>
  <si>
    <t>Job Retention</t>
  </si>
  <si>
    <t>Federal Funding Accountability and Transparency Act (FFATA):</t>
  </si>
  <si>
    <t>Category</t>
  </si>
  <si>
    <t>Exhibit D (Performance Standards)</t>
  </si>
  <si>
    <t>Agency Name:</t>
  </si>
  <si>
    <t>Address:</t>
  </si>
  <si>
    <t>Internal Staff Training</t>
  </si>
  <si>
    <t>Service Provided</t>
  </si>
  <si>
    <t># Newly Enrolled</t>
  </si>
  <si>
    <t># Carried Over from Previous Year</t>
  </si>
  <si>
    <t>General Form Instructions</t>
  </si>
  <si>
    <t>CURRENT YEAR INFORMATION</t>
  </si>
  <si>
    <t>Salaries</t>
  </si>
  <si>
    <t>Fringe Benefits</t>
  </si>
  <si>
    <t>DUNS (Dun &amp; Bradstreet Data Universal Numbering System) Number:</t>
  </si>
  <si>
    <t>Did you receive more than 80% of annual gross revenue in Federal Awards? Y/N</t>
  </si>
  <si>
    <t>Is funding from all FNS sources more than $25,000? Y/N</t>
  </si>
  <si>
    <t>Estimated Program Components</t>
  </si>
  <si>
    <t>Indirect</t>
  </si>
  <si>
    <t>The blue highlighted cells provide instruction.</t>
  </si>
  <si>
    <t>The gray highlighted cells must be filled out depending on circumstances.</t>
  </si>
  <si>
    <t>BUDGET CATEGORY</t>
  </si>
  <si>
    <t>FTE's</t>
  </si>
  <si>
    <t>Total Part Reimb</t>
  </si>
  <si>
    <t>GRAND TOTAL</t>
  </si>
  <si>
    <t>Total Admin &amp; Direct</t>
  </si>
  <si>
    <t>BASIC FOOD EMPLOYMENT AND TRAINING (BFET)</t>
  </si>
  <si>
    <t>Audit Costs</t>
  </si>
  <si>
    <t>% OF FTE</t>
  </si>
  <si>
    <t>BFET TOTAL</t>
  </si>
  <si>
    <t>Through</t>
  </si>
  <si>
    <t>Contract Dates:</t>
  </si>
  <si>
    <t>The green highlighted cells are Mandatory to be filled out. If Not Applicable, put 0.</t>
  </si>
  <si>
    <t>FEDERAL $$</t>
  </si>
  <si>
    <t>LOCAL $$</t>
  </si>
  <si>
    <t>Tuition</t>
  </si>
  <si>
    <t>JS Training</t>
  </si>
  <si>
    <t>Basic Ed</t>
  </si>
  <si>
    <t>Voc Ed</t>
  </si>
  <si>
    <t>EDUCATIONAL/CREDENTIAL TESTING</t>
  </si>
  <si>
    <t>Participant Reimbursements Budget</t>
  </si>
  <si>
    <t>Transportation</t>
  </si>
  <si>
    <t>Clothing</t>
  </si>
  <si>
    <t>Child Care</t>
  </si>
  <si>
    <t>TOTAL PARTICIPANTS</t>
  </si>
  <si>
    <t>TOTAL $$</t>
  </si>
  <si>
    <t>Enter estimate of # of recipients</t>
  </si>
  <si>
    <t>TOTALS</t>
  </si>
  <si>
    <t>Funds allocated to category per activity</t>
  </si>
  <si>
    <t>Type your Cost Allocation Method here, or attach as a separate document. This is mandatory.</t>
  </si>
  <si>
    <t>Travel and Per Diem - MUST BE DIRECTLY CHARGED TO THE PROGRAM</t>
  </si>
  <si>
    <t>$ amount per client</t>
  </si>
  <si>
    <t>Does the public have access to information about executive Compensation? Y/N</t>
  </si>
  <si>
    <t>1st quarter (Oct - Dec)</t>
  </si>
  <si>
    <t>2nd quarter (Jan - Mar)</t>
  </si>
  <si>
    <t>3rd quarter (Apr - Jun)</t>
  </si>
  <si>
    <t>Enrollment = Each client will only count once for each activity, in the first quarter that they enroll into that activity. A client may count more than once as a new client if they have a gap in services of at least 180 days. See handbook for more details.</t>
  </si>
  <si>
    <t># Entering Employment</t>
  </si>
  <si>
    <t>Answer Yes/No if Indirect Applies to Each Line Item</t>
  </si>
  <si>
    <t>Explain Your Process to Purchase, Authorize, Issue and Reconcile Participant Reimbursements</t>
  </si>
  <si>
    <t>Please rename the  workbook with your Agency name and a version or date, for example:</t>
  </si>
  <si>
    <t xml:space="preserve">Travel and Per Diem – travel costs anticipated to be attributed to the BFET program.  </t>
  </si>
  <si>
    <t>Questions related to the Budget Template?  Please contact</t>
  </si>
  <si>
    <t>Data to enter:</t>
  </si>
  <si>
    <t>Salary section:</t>
  </si>
  <si>
    <t>1. Enter position title</t>
  </si>
  <si>
    <t>2. Enter location of staff</t>
  </si>
  <si>
    <t>3. Enter the FTE amount to be charged to BFET</t>
  </si>
  <si>
    <t xml:space="preserve">4. Enter 50% of the estimated salary costs in Column E (Local) and Column F (Federal) -- it will total automatically </t>
  </si>
  <si>
    <t xml:space="preserve">4. Enter 50% of the estimated benefits costs in Column E (Local) and Column F (Federal) -- it will total automatically </t>
  </si>
  <si>
    <t>1. Enter purpose of the travel</t>
  </si>
  <si>
    <t>2. Enter estimated costs in Blank cells for Column E (Local) and Column F (Federal) --will total automatically</t>
  </si>
  <si>
    <t xml:space="preserve">Indirect percentage rate: </t>
  </si>
  <si>
    <t xml:space="preserve">Complete the costs directly related to providing BFET services. This will include case management, career navigator and all staff who interact with clients on a regular basis.  </t>
  </si>
  <si>
    <t>CBO Component Service Descriptions</t>
  </si>
  <si>
    <t># of Unduplicated Clients</t>
  </si>
  <si>
    <t>Average Admin $$ Per Client</t>
  </si>
  <si>
    <t>BUDGET NARRATIVE AND JUSTIFICATION TABLE</t>
  </si>
  <si>
    <t>Salaries/Wages</t>
  </si>
  <si>
    <t>Non-capital Equipment/Supplies</t>
  </si>
  <si>
    <t>Federally approved in-direct rate ____%</t>
  </si>
  <si>
    <t>Travel</t>
  </si>
  <si>
    <t>Marketing</t>
  </si>
  <si>
    <t xml:space="preserve">  Must include the calculation</t>
  </si>
  <si>
    <t>Administrative Svcs</t>
  </si>
  <si>
    <t>Client Svcs</t>
  </si>
  <si>
    <t>All travel must be charged at the current federal rates for mileage and per diem</t>
  </si>
  <si>
    <t>Building Space/Lease</t>
  </si>
  <si>
    <t xml:space="preserve">   Janitorial Services</t>
  </si>
  <si>
    <t>Purchased Services: (examples below)</t>
  </si>
  <si>
    <t xml:space="preserve">   Shredding Services</t>
  </si>
  <si>
    <t>Supplies related to clients (folders/labels)</t>
  </si>
  <si>
    <t>Non-capital equipment/supplies</t>
  </si>
  <si>
    <t xml:space="preserve">   Computer Maintenance</t>
  </si>
  <si>
    <t>Administrative Costs</t>
  </si>
  <si>
    <t>Building space/Lease</t>
  </si>
  <si>
    <t>New Enrollment</t>
  </si>
  <si>
    <t>Enrollments</t>
  </si>
  <si>
    <t>If an indirect rate is used, a federal approved indirect letter MUST be provided with the budget submittal. This is a mandatory requirement according to the OBM.</t>
  </si>
  <si>
    <t>Detail worksheet</t>
  </si>
  <si>
    <t>Contracted Services (only if sub-contracting, for purchased services please list in "other" below)</t>
  </si>
  <si>
    <t>Prior FFY carryover</t>
  </si>
  <si>
    <t>Personnel Benefits (Fringe)</t>
  </si>
  <si>
    <t>SUB TOTAL</t>
  </si>
  <si>
    <t>TOTAL Detail</t>
  </si>
  <si>
    <t>CBO Component Service Descriptions = Enter a description for any class, training or other activity that a participant may receive for each component listed under the component header. Example: If your agency offers a life skills class, interviewing skills class, computer-assisted job search lab, English 098 and GED classes, you would list each of these under the appropriate categories. In the examples given, the first one would be JT for Job Search Training, the next one would be JT and then JS, for Job Search and then BE for Basic Education for the other 2 examples given.</t>
  </si>
  <si>
    <t>Total Indirect</t>
  </si>
  <si>
    <t>Client Administrative Costs:</t>
  </si>
  <si>
    <t>Forum</t>
  </si>
  <si>
    <t>Totals per Part. Reimb. Category</t>
  </si>
  <si>
    <t>Total Participants</t>
  </si>
  <si>
    <t>Staff Administrative Costs:</t>
  </si>
  <si>
    <t>Client Administrative costs (You can not charge Indirect on these costs.)</t>
  </si>
  <si>
    <t>Indirect costs:</t>
  </si>
  <si>
    <t>4th quarter    (Jul - Sep)</t>
  </si>
  <si>
    <t>or 10% de-minimis (must be nonprofit) ____%</t>
  </si>
  <si>
    <t>Life Skills/ SFS</t>
  </si>
  <si>
    <t>BFET Required training</t>
  </si>
  <si>
    <t>staff travel providing services</t>
  </si>
  <si>
    <t xml:space="preserve">   </t>
  </si>
  <si>
    <t xml:space="preserve">Contract Start Date:  </t>
  </si>
  <si>
    <t xml:space="preserve">End Date:  </t>
  </si>
  <si>
    <t>Admin &amp; Detail $$</t>
  </si>
  <si>
    <t>Participant Reimb  (PR) $$</t>
  </si>
  <si>
    <t>Check figure (Do Cells H21 and F37 match?)</t>
  </si>
  <si>
    <t>Check figure (Do Cells F21 and DETAIL WorkSheet cell C20 match?)</t>
  </si>
  <si>
    <t>Provide explanation of indirect cost</t>
  </si>
  <si>
    <t>Indirect: Percentage Rate -&gt;</t>
  </si>
  <si>
    <t>All Blue Highlighted Cells provide some kind of instruction - please follow directions in these cells</t>
  </si>
  <si>
    <t xml:space="preserve">TOTAL Clients- New &amp; Carry Over </t>
  </si>
  <si>
    <t>Personal Hygiene</t>
  </si>
  <si>
    <t>2. Go to the total section above, in cells F12-F15, you can mark what is included on your indirect rate letter: salaries, benefits, and other costs. You can mark 1 or all costs as needed and the indirect will calculate for you based on the % enter in C104.</t>
  </si>
  <si>
    <t>All the numbers on the Total Budget worksheet are based on formulas that are compiled and flow from the Detail, Participant Reimbursement, and Performance tabs.  The only sections not populated with formulas are the green highlighted cells.</t>
  </si>
  <si>
    <t>STOP - Complete the other tabs before going to number 6 below</t>
  </si>
  <si>
    <t>All Green Highlighted Cells are mandatory and must be completed.  If not applicable, put a 0 in the cell. (Please enter numbers on the worksheets as whole numbers please DO NOT enter decimals (EX: 123.65 enter as 124)</t>
  </si>
  <si>
    <t>Total Unduplicated Enrollees</t>
  </si>
  <si>
    <t>~Note: The total of "Admin $$ less participant reimbursement $$" for the Program Component Section (Cell F21) should match the budget rollup section (Cell F37 less F36)</t>
  </si>
  <si>
    <t>~Note: The Total $$ for the Participant Reimbursement (Cell G21) should match the Total reported in the Budget Rollup Section (Cell F36)</t>
  </si>
  <si>
    <t>~Note: The Total $$ for the Program Component Section  (Cell H21) should match the Total reported in the Budget Rollup Section (Cell F37) and must result in "YES"</t>
  </si>
  <si>
    <t>6.  Complete Column F (Cells F15 through F20) with the estimated Admin cost per component based on the needs of your organization.  Average cost per client, per component cannot exceed $2,000.</t>
  </si>
  <si>
    <t>Be sure to complete this</t>
  </si>
  <si>
    <t>1. Enter Indirect % amount in cell C104 on the worksheet</t>
  </si>
  <si>
    <r>
      <rPr>
        <b/>
        <sz val="12"/>
        <rFont val="Arial"/>
        <family val="2"/>
      </rPr>
      <t xml:space="preserve">1. </t>
    </r>
    <r>
      <rPr>
        <sz val="12"/>
        <rFont val="Arial"/>
        <family val="2"/>
      </rPr>
      <t xml:space="preserve"> Your Agency Name and Address</t>
    </r>
  </si>
  <si>
    <r>
      <rPr>
        <b/>
        <sz val="12"/>
        <rFont val="Arial"/>
        <family val="2"/>
      </rPr>
      <t xml:space="preserve">2. </t>
    </r>
    <r>
      <rPr>
        <sz val="12"/>
        <rFont val="Arial"/>
        <family val="2"/>
      </rPr>
      <t xml:space="preserve"> Enter the contract start and end dates</t>
    </r>
  </si>
  <si>
    <r>
      <rPr>
        <b/>
        <sz val="12"/>
        <rFont val="Arial"/>
        <family val="2"/>
      </rPr>
      <t>3.</t>
    </r>
    <r>
      <rPr>
        <sz val="12"/>
        <rFont val="Arial"/>
        <family val="2"/>
      </rPr>
      <t xml:space="preserve">  Complete the match information field as to what your agency will be using for match throughout the year. Include all sources.</t>
    </r>
  </si>
  <si>
    <r>
      <rPr>
        <b/>
        <sz val="12"/>
        <rFont val="Arial"/>
        <family val="2"/>
      </rPr>
      <t>4.</t>
    </r>
    <r>
      <rPr>
        <sz val="12"/>
        <rFont val="Arial"/>
        <family val="2"/>
      </rPr>
      <t xml:space="preserve">  If your agency has an in-direct rate, the explanation of indirect rate </t>
    </r>
    <r>
      <rPr>
        <b/>
        <sz val="12"/>
        <rFont val="Arial"/>
        <family val="2"/>
      </rPr>
      <t>MUST</t>
    </r>
    <r>
      <rPr>
        <sz val="12"/>
        <rFont val="Arial"/>
        <family val="2"/>
      </rPr>
      <t xml:space="preserve"> be completed.</t>
    </r>
  </si>
  <si>
    <r>
      <rPr>
        <b/>
        <sz val="12"/>
        <rFont val="Arial"/>
        <family val="2"/>
      </rPr>
      <t>5.</t>
    </r>
    <r>
      <rPr>
        <sz val="12"/>
        <rFont val="Arial"/>
        <family val="2"/>
      </rPr>
      <t xml:space="preserve">  FFATA section must be completed with all 3 questions answered and your agency's DUNS number entered on the form.</t>
    </r>
  </si>
  <si>
    <r>
      <t>3. Enter the FTE amount to be charged to BFET (</t>
    </r>
    <r>
      <rPr>
        <b/>
        <sz val="12"/>
        <rFont val="Arial"/>
        <family val="2"/>
      </rPr>
      <t>needs to MATCH the section above or an explanation needs to be provided</t>
    </r>
    <r>
      <rPr>
        <sz val="12"/>
        <rFont val="Arial"/>
        <family val="2"/>
      </rPr>
      <t>)</t>
    </r>
  </si>
  <si>
    <t>TOTAL BUDGET (tab2)</t>
  </si>
  <si>
    <t>DETAIL WORKSHEET (Tab 3)</t>
  </si>
  <si>
    <t>This worksheet records the estimated numbers of unique individual clients, clients by component and what kind of participant support those clients might need.  Do not change colored or shaded cells.</t>
  </si>
  <si>
    <t>PERFORMANCE MEASURE (Tab 5)</t>
  </si>
  <si>
    <t>COST EXPLANATION-ALLOCATION (Tab 6)</t>
  </si>
  <si>
    <t>Please thoroughly and carefully read these instructions (Tab 1) before completing the budget worksheets for your organization.  Instructions have been updated to include changes made from prior years.  Pay particular attention to specific instructions given within each worksheet tab.</t>
  </si>
  <si>
    <t>Agency Name  and County:</t>
  </si>
  <si>
    <t>Enter this number on the Cost Details Page as your Lease amount for the month:</t>
  </si>
  <si>
    <t>Full-time employees usually range 160-174 hours a month</t>
  </si>
  <si>
    <t>Enter Program Staff Total Hours for this month per payroll reports:</t>
  </si>
  <si>
    <t>This is your Lease Base:</t>
  </si>
  <si>
    <t>Enter your contracted lease monthly payment:</t>
  </si>
  <si>
    <t>Janitorial closets and areas, any space in which BFET clients are not allowed to be</t>
  </si>
  <si>
    <t>This is the percentage of space allowed for BFET Clients to use:</t>
  </si>
  <si>
    <t>Office of the CEO. Office of Board Members, Office of Accountant or Bookkeeper,</t>
  </si>
  <si>
    <t>This is your Square Footage Eligible for BFET:</t>
  </si>
  <si>
    <t>Examples of Non-common areas:</t>
  </si>
  <si>
    <t>Enter total Square Feet of non-common area:</t>
  </si>
  <si>
    <t>Enter total Square Feet of Building per Lease:</t>
  </si>
  <si>
    <t>BFET Lease Calculation Tool</t>
  </si>
  <si>
    <t>Of the total hours on the line above, how many of these  hours were worked DIRECTLY on the BFET Program (hrs should match timesheets):</t>
  </si>
  <si>
    <t>LEASE CALCULATION TOOL-Use as needed</t>
  </si>
  <si>
    <r>
      <t xml:space="preserve">Cost Allocation plan </t>
    </r>
    <r>
      <rPr>
        <b/>
        <sz val="14"/>
        <rFont val="Arial"/>
        <family val="2"/>
      </rPr>
      <t>MUST</t>
    </r>
    <r>
      <rPr>
        <sz val="14"/>
        <rFont val="Arial"/>
        <family val="2"/>
      </rPr>
      <t xml:space="preserve"> be included with the budget (See below).</t>
    </r>
  </si>
  <si>
    <t>ITEM</t>
  </si>
  <si>
    <t>NARRATIVE/EXPLANATION</t>
  </si>
  <si>
    <t>Direct Costs:</t>
  </si>
  <si>
    <t>Janitorial Services</t>
  </si>
  <si>
    <t>Computer Services</t>
  </si>
  <si>
    <t>Shredding Services</t>
  </si>
  <si>
    <t>Supplies related to clients</t>
  </si>
  <si>
    <t xml:space="preserve">Follow instruction on the form.-The time you are putting in #3 would be of the hours worked on the BFET program (which would match the # of hours the Staff has on their time sheet as hours worked for BFET program) not just the hours spent with a client.  </t>
  </si>
  <si>
    <t>NOTE:  Match Funds are not required for ORIA/BFET Providers</t>
  </si>
  <si>
    <t>3. Clothing (total of $600 per client per FFY)</t>
  </si>
  <si>
    <t>5. Books and Training Supplies</t>
  </si>
  <si>
    <t>6. Housing &amp; Utilities (Max. of $6,000 per client per FFY)</t>
  </si>
  <si>
    <t>8. Personal Hygiene (Max. of $600 per client per FFY)</t>
  </si>
  <si>
    <r>
      <t>Must enter an average dollar amount in each category (transportation, clothing, education, etc.) that your agency will be using per client. Then put the number of clients in the green highlighted cells for each section and it will calculate automatically for each category, by component if there are clients served in that component.  (</t>
    </r>
    <r>
      <rPr>
        <b/>
        <sz val="12"/>
        <color rgb="FFFF0000"/>
        <rFont val="Arial"/>
        <family val="2"/>
      </rPr>
      <t>Use whole $ amounts only)</t>
    </r>
  </si>
  <si>
    <r>
      <rPr>
        <b/>
        <sz val="12"/>
        <rFont val="Arial"/>
        <family val="2"/>
      </rPr>
      <t xml:space="preserve">3.   </t>
    </r>
    <r>
      <rPr>
        <sz val="12"/>
        <rFont val="Arial"/>
        <family val="2"/>
      </rPr>
      <t>In columns F - I, starting with line F9, Enter only new enrollments for each component per quarter.</t>
    </r>
  </si>
  <si>
    <t>Life Skills</t>
  </si>
  <si>
    <t>Job Search Training</t>
  </si>
  <si>
    <t>Basic Education</t>
  </si>
  <si>
    <t>Vocational Education</t>
  </si>
  <si>
    <t>Please list below the local fund sources you anticipate using as Match (Not required for ORIA/BFET)</t>
  </si>
  <si>
    <t>Books &amp; Training Supplies</t>
  </si>
  <si>
    <t>Housing &amp; Utilities</t>
  </si>
  <si>
    <r>
      <rPr>
        <b/>
        <sz val="10"/>
        <rFont val="Arial"/>
        <family val="2"/>
      </rPr>
      <t xml:space="preserve">TRANSPORTATION - </t>
    </r>
    <r>
      <rPr>
        <b/>
        <u/>
        <sz val="10"/>
        <color theme="0"/>
        <rFont val="Arial"/>
        <family val="2"/>
      </rPr>
      <t>MAX $1400 per client per year</t>
    </r>
  </si>
  <si>
    <t>Educational/Credential Testing</t>
  </si>
  <si>
    <r>
      <rPr>
        <b/>
        <sz val="10"/>
        <rFont val="Arial"/>
        <family val="2"/>
      </rPr>
      <t xml:space="preserve">CLOTHING - </t>
    </r>
    <r>
      <rPr>
        <b/>
        <u/>
        <sz val="10"/>
        <color theme="0"/>
        <rFont val="Arial"/>
        <family val="2"/>
      </rPr>
      <t>MAX $600 per client per year</t>
    </r>
  </si>
  <si>
    <t>CHILD CARE</t>
  </si>
  <si>
    <t>BOOKS &amp; TRAINING SUPPLIES</t>
  </si>
  <si>
    <r>
      <t xml:space="preserve">PERSONAL HYGIENE - </t>
    </r>
    <r>
      <rPr>
        <b/>
        <u/>
        <sz val="10"/>
        <color theme="0"/>
        <rFont val="Arial"/>
        <family val="2"/>
      </rPr>
      <t>Maximum $600 per client per FFY</t>
    </r>
  </si>
  <si>
    <r>
      <t xml:space="preserve">HOUSING &amp; UTILITES - </t>
    </r>
    <r>
      <rPr>
        <b/>
        <u/>
        <sz val="10"/>
        <color theme="0"/>
        <rFont val="Arial"/>
        <family val="2"/>
      </rPr>
      <t>MAX $6,000 per client per year FFY</t>
    </r>
  </si>
  <si>
    <t>Job Search Training - JT component is education and assistance provided to participants to assist in their employment readiness.</t>
  </si>
  <si>
    <t>Job Search - JS component should not be opened until the participant is ready to actively search for employment.</t>
  </si>
  <si>
    <r>
      <t xml:space="preserve">Job Search Training </t>
    </r>
    <r>
      <rPr>
        <b/>
        <sz val="10"/>
        <color theme="1"/>
        <rFont val="Arial"/>
        <family val="2"/>
      </rPr>
      <t>(ex. Resume writing, interview skills, prep of master application; Instruction &amp; support to seeking employment; Workplace etiquette workshops; Career planning)</t>
    </r>
  </si>
  <si>
    <t>Life Skills – SL component is training that increases adaptive abilities and positive behavior that enable participants to deal effectively with the demands and challenges of everyday life and employment. Life Skills training was previously captured in job search training (JT).</t>
  </si>
  <si>
    <t>Vocational Education - VE component is education or instruction that leads to a certificate or degree in an occupational field.</t>
  </si>
  <si>
    <r>
      <t>Vocational Education</t>
    </r>
    <r>
      <rPr>
        <b/>
        <sz val="10"/>
        <color theme="1"/>
        <rFont val="Arial"/>
        <family val="2"/>
      </rPr>
      <t xml:space="preserve"> (ex. Credentialed or; Recognized by an independent third party or; Accepted by local industry employers)</t>
    </r>
  </si>
  <si>
    <r>
      <t>Basic Education</t>
    </r>
    <r>
      <rPr>
        <b/>
        <sz val="10"/>
        <color theme="1"/>
        <rFont val="Arial"/>
        <family val="2"/>
      </rPr>
      <t xml:space="preserve">  (ex. Education basic computer skills; Literacy or match training; High School Equivalency (formerly GED); Basic Education for Adults; English as a second language)</t>
    </r>
  </si>
  <si>
    <t>Basic Education - BE component is education provided to participants to increase employability.</t>
  </si>
  <si>
    <t>Job Retention Services - BR component is assistance and support provided to employed participants to achieve satisfactory job performance and increase earnings.</t>
  </si>
  <si>
    <r>
      <t>Job Retention</t>
    </r>
    <r>
      <rPr>
        <b/>
        <sz val="10"/>
        <color theme="1"/>
        <rFont val="Arial"/>
        <family val="2"/>
      </rPr>
      <t xml:space="preserve">  (ex. Counseling; Coaching; Case Management; Participant reimbursements)</t>
    </r>
  </si>
  <si>
    <t>For a complete list of allowable activities, please see the BFET Provider Handbook</t>
  </si>
  <si>
    <t>Additional costs: be specific, identify, and explain if necessary. (examples: staff training, shredding, postage, and other purchased services)</t>
  </si>
  <si>
    <t>Any additional indirect costs  must be identified and explained</t>
  </si>
  <si>
    <t>Please give a brief explanation regarding each of the following items on your budget. For staff, discuss the staff's roles: working with clients or administrative or program oversight, etc. Repeat for fringe benefits. Building space/lease must include the calculation that will be used for the expenditures and the other explanations need to include what will be expensed in this area, like printing should include printer lease, copies costs and maintenance fees if any. Printing could also include publication cost or that costs could be under marketing depending on how you want to expend it. You can add additional costs, especially purchased services, but you must be specific and list them along with the explanation.</t>
  </si>
  <si>
    <t>FEDERAL $$   50%</t>
  </si>
  <si>
    <t>LOCAL  $$  50%</t>
  </si>
  <si>
    <t>LOCAL $$  50%</t>
  </si>
  <si>
    <t>FEDERAL  $$       50%</t>
  </si>
  <si>
    <t>Additional Costs</t>
  </si>
  <si>
    <r>
      <t xml:space="preserve">Data entered on this sheet will populate the Total Budget sheet. </t>
    </r>
    <r>
      <rPr>
        <b/>
        <sz val="10"/>
        <color theme="1"/>
        <rFont val="Arial"/>
        <family val="2"/>
      </rPr>
      <t/>
    </r>
  </si>
  <si>
    <t xml:space="preserve">    Benefit Rate ____%</t>
  </si>
  <si>
    <t>1. Enter estimated costs for the Staff Administrative Costs.  To assist in your budgeting process, refer to your Cost Details List as to which are direct charged, and which are based on BFET percentage of staff time worked.  Using each budget line Total, put 50% in the blank cells in Column E (Local) and Column F (Federal).</t>
  </si>
  <si>
    <t>2. In the purchased services section you have the ability to add various services that your organization is contracting with, and this will include sub-contracted services that you are providing to your clients.  Please add as needed and enter estimated costs in blank cells for column E (Local) and Column F (Federal).</t>
  </si>
  <si>
    <t xml:space="preserve">3. These Staff Administrative Costs are for expenses that are specifically for BFET staff. (Note: Equipment and supplies are direct costs if kept in a supply cabinet for only BFET staff.  If they are kept in a general supply cabinet for multiple programs, they would be Percentage Based Costs.  These percentages are based on staff time worked on BFET.)          </t>
  </si>
  <si>
    <t>1. Enter estimated costs for the Client Administrative Costs.  All costs in this section are direct costs. None are BFET staff percentage based. None are eligible for Indirect percentage. Using each budget line Total, put 50% in the blank cells in Column E (Local) and Column F (Federal).</t>
  </si>
  <si>
    <t>2. You have the ability to add various services that your organization may have that are client related that may not be listed.  Please add as needed and enter estimated costs in blank cells for Column E (Local) and Column F (Federal).</t>
  </si>
  <si>
    <t>3. These Client Administrative Costs are incurred when given directly to the client.  (Supplies are kept in a general supply closet for all programs and not just for BFET)</t>
  </si>
  <si>
    <t>1. Please give a brief explanation regarding each of the following items on your budget.  Example of printing should include printer lease, copies cost and maintenance fees if any. It might also have publication cost or that could be under marketing depending on how you want to cost it out. You can add additional costs, but you must be specific.</t>
  </si>
  <si>
    <t xml:space="preserve">2. Salaries: Discuss if the staff is working with clients or administrative or program oversight, etc. Example: We have 2 case workers, 10 instructors working directly with clients, 1 fiscal manager, 1 program manager and our CEO for administrative costs being direct charged in our budget. </t>
  </si>
  <si>
    <r>
      <t xml:space="preserve">3. Fringe benefits: Give the calculation and the approved percentage </t>
    </r>
    <r>
      <rPr>
        <sz val="12"/>
        <color rgb="FFFF0000"/>
        <rFont val="Arial"/>
        <family val="2"/>
      </rPr>
      <t>(Do not list an approved federal indirect rate or the DSHS 10% de-minimus here that is under Other Costs)</t>
    </r>
  </si>
  <si>
    <t>4. Building space/lease: Must give the calculation for how the "base" will be reached and then the percentage of time worked on the program will be used every month to calculate the cost to the program.  BFET Lease calculation tool should be used when estimating this cost.</t>
  </si>
  <si>
    <t>5. Additional Administrative and Client Services:  For each category, need to list what is included in the budget and what will be charged to those budget lines.</t>
  </si>
  <si>
    <t>6. Must include a copy of your new FFY BFET cost allocation method on this tab</t>
  </si>
  <si>
    <r>
      <rPr>
        <b/>
        <sz val="12"/>
        <rFont val="Arial"/>
        <family val="2"/>
      </rPr>
      <t>5.</t>
    </r>
    <r>
      <rPr>
        <sz val="12"/>
        <rFont val="Arial"/>
        <family val="2"/>
      </rPr>
      <t xml:space="preserve"> Enter each class or activity name that your agency offers under the BFET program. Be sure to list each activity under the appropriate category. If there are certificates or degrees of study, then list the name of that certificate/degree instead of listing each class that a student would take to graduate. While there are 29 cells to type in for each component type - many agencies/schools may only have a few offerings under a couple of the components.</t>
    </r>
  </si>
  <si>
    <r>
      <rPr>
        <b/>
        <sz val="12"/>
        <rFont val="Arial"/>
        <family val="2"/>
      </rPr>
      <t xml:space="preserve">4. </t>
    </r>
    <r>
      <rPr>
        <sz val="12"/>
        <rFont val="Arial"/>
        <family val="2"/>
      </rPr>
      <t>The data from this page will populate the Total Budget worksheet. This Performance table will become the Exhibit in the DSHS BFET contract.</t>
    </r>
  </si>
  <si>
    <r>
      <rPr>
        <b/>
        <sz val="12"/>
        <rFont val="Arial"/>
        <family val="2"/>
      </rPr>
      <t xml:space="preserve">2. </t>
    </r>
    <r>
      <rPr>
        <sz val="12"/>
        <rFont val="Arial"/>
        <family val="2"/>
      </rPr>
      <t>Enter the projected number of clients as of September 30th., your organization expects to carry over to the next FFY in cell E7; Of the number in cell E7, enter the total number of carry-over clients expected to enter employment in cell E8.  In column E, enter only the number of carry-over clients you expect to serve in each component in Cells E9 - E14.</t>
    </r>
  </si>
  <si>
    <r>
      <rPr>
        <b/>
        <sz val="12"/>
        <rFont val="Arial"/>
        <family val="2"/>
      </rPr>
      <t xml:space="preserve">1. </t>
    </r>
    <r>
      <rPr>
        <sz val="12"/>
        <rFont val="Arial"/>
        <family val="2"/>
      </rPr>
      <t>Enter the number of new clients you expect to enroll in each quarter in cells F7-I7.</t>
    </r>
    <r>
      <rPr>
        <b/>
        <sz val="12"/>
        <rFont val="Arial"/>
        <family val="2"/>
      </rPr>
      <t xml:space="preserve"> </t>
    </r>
    <r>
      <rPr>
        <sz val="12"/>
        <rFont val="Arial"/>
        <family val="2"/>
      </rPr>
      <t>The total number of new clients your organizaiotn expects will auto populate in cell D7; Of the number in cell D7, enter the number of clients expected to enter employment in each quarter in cells F8-I8. Base this on the quarter that the client begins work. The total number of clients expected to enter employment will auto populate in cell D8.</t>
    </r>
  </si>
  <si>
    <t>2. Educational/Credential testing</t>
  </si>
  <si>
    <t>Anni Smith/Georgina G. Thrower</t>
  </si>
  <si>
    <t>360-725-4516/360-725-4502</t>
  </si>
  <si>
    <t>aksmith@dshs.wa.gov/throwgg@dshs.wa.gov</t>
  </si>
  <si>
    <t>DIRECT SUMMARY SECTION</t>
  </si>
  <si>
    <t>PARTICIPANT REIMBURSEMENTS SUMMARY SECTION</t>
  </si>
  <si>
    <t>Fringel Benefits; corresponding benefits for the positions listed in Personnel Expenses (Salary):</t>
  </si>
  <si>
    <t xml:space="preserve">These are for expenses that are not posted to the A19 as a direct cost.  </t>
  </si>
  <si>
    <t xml:space="preserve">You will not be able to charge "Indirect" rate for these items.  </t>
  </si>
  <si>
    <t xml:space="preserve">You cannot post these as both Direct and Indirect.  </t>
  </si>
  <si>
    <t>They could include: Printing (Publications), Marketing (Work Fairs) Supplies related to the client, Postage for BFET, Other Exp.</t>
  </si>
  <si>
    <t xml:space="preserve">They are either Direct Staff Administrative Costs, or they are Client Administrative Costs.  </t>
  </si>
  <si>
    <t>Note, you cannot charge indirect rate on Client Administrative Costs.</t>
  </si>
  <si>
    <t>3. Must have funds for the BFET FFY21 Forum</t>
  </si>
  <si>
    <t>4. Child Care &amp; Medical</t>
  </si>
  <si>
    <t>1. Transportation (Max. of $1,400 per client per FFY)</t>
  </si>
  <si>
    <t>ABC Contractor FFY21 BFET v1.xls   or   ABC Contractor FFY21 BFET Apr 2017.xls</t>
  </si>
  <si>
    <t>TOTAL BUDGET FFY21</t>
  </si>
  <si>
    <t>Exhibit C - Budget (FFY 2021)</t>
  </si>
  <si>
    <t>No</t>
  </si>
  <si>
    <t>FFY 2021</t>
  </si>
  <si>
    <t>Totals</t>
  </si>
  <si>
    <r>
      <t xml:space="preserve">PARTICIPANT REIMBURSEMENT (Tab 4)- </t>
    </r>
    <r>
      <rPr>
        <b/>
        <sz val="12"/>
        <color rgb="FFFF0000"/>
        <rFont val="Arial"/>
        <family val="2"/>
      </rPr>
      <t>Note: All Clear Cells with Formulas are Locked</t>
    </r>
  </si>
  <si>
    <t>5. Medical</t>
  </si>
  <si>
    <t>MEDICAL</t>
  </si>
  <si>
    <t>Medical</t>
  </si>
  <si>
    <r>
      <t xml:space="preserve">Here are the following categories that can receive funding for participant reimbursement (Include an explanation of all categories):  </t>
    </r>
    <r>
      <rPr>
        <b/>
        <sz val="12"/>
        <color rgb="FFFF0000"/>
        <rFont val="Arial"/>
        <family val="2"/>
      </rPr>
      <t>These are now separate categories and do not roll up into a total for 'other'</t>
    </r>
  </si>
  <si>
    <t>Supervised Job Search</t>
  </si>
  <si>
    <r>
      <t>Life Skills</t>
    </r>
    <r>
      <rPr>
        <b/>
        <sz val="10"/>
        <color theme="1"/>
        <rFont val="Arial"/>
        <family val="2"/>
      </rPr>
      <t xml:space="preserve">  (ex. Adaptive abilities and positive behavior)</t>
    </r>
  </si>
  <si>
    <t>BASIC FOOD EMPLOYMENT AND TRAINING (BFET) FFY21</t>
  </si>
  <si>
    <t>Supervised Job Search  (ex. Use of computer, email, fax, and phone; Searching job listings; Participation in a job club)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</si>
</sst>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dd/yy;@"/>
    <numFmt numFmtId="166" formatCode="_(&quot;$&quot;* #,##0_);_(&quot;$&quot;* \(#,##0\);_(&quot;$&quot;* &quot;-&quot;??_);_(@_)"/>
    <numFmt numFmtId="167" formatCode="0%_);\(0%\)"/>
    <numFmt numFmtId="168" formatCode="&quot;$&quot;#,##0.00"/>
    <numFmt numFmtId="169" formatCode="0.00_);[Red]\(0.00\)"/>
    <numFmt numFmtId="170" formatCode="_(* #,##0_);_(* \(#,##0\);_(* &quot;-&quot;??_);_(@_)"/>
  </numFmts>
  <fonts count="5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u/>
      <sz val="10"/>
      <name val="Arial"/>
      <family val="2"/>
    </font>
    <font>
      <b/>
      <i/>
      <u/>
      <sz val="10"/>
      <name val="Arial"/>
      <family val="2"/>
    </font>
    <font>
      <sz val="8"/>
      <name val="Arial"/>
      <family val="2"/>
    </font>
    <font>
      <sz val="9"/>
      <name val="Arial"/>
      <family val="2"/>
    </font>
    <font>
      <b/>
      <sz val="10"/>
      <color theme="4" tint="-0.249977111117893"/>
      <name val="Arial"/>
      <family val="2"/>
    </font>
    <font>
      <b/>
      <i/>
      <sz val="9"/>
      <name val="Arial"/>
      <family val="2"/>
    </font>
    <font>
      <b/>
      <sz val="12"/>
      <name val="Arial"/>
      <family val="2"/>
    </font>
    <font>
      <b/>
      <u/>
      <sz val="12"/>
      <name val="Arial"/>
      <family val="2"/>
    </font>
    <font>
      <sz val="12"/>
      <name val="Arial"/>
      <family val="2"/>
    </font>
    <font>
      <b/>
      <sz val="9"/>
      <name val="Arial"/>
      <family val="2"/>
    </font>
    <font>
      <b/>
      <sz val="10"/>
      <color theme="0"/>
      <name val="Arial"/>
      <family val="2"/>
    </font>
    <font>
      <b/>
      <u/>
      <sz val="10"/>
      <color theme="0"/>
      <name val="Arial"/>
      <family val="2"/>
    </font>
    <font>
      <sz val="8"/>
      <color theme="0"/>
      <name val="Arial"/>
      <family val="2"/>
    </font>
    <font>
      <u/>
      <sz val="10"/>
      <color theme="10"/>
      <name val="Arial"/>
      <family val="2"/>
    </font>
    <font>
      <sz val="10"/>
      <name val="Arial"/>
      <family val="2"/>
    </font>
    <font>
      <b/>
      <sz val="8"/>
      <name val="Arial"/>
      <family val="2"/>
    </font>
    <font>
      <b/>
      <sz val="10"/>
      <color theme="1"/>
      <name val="Arial"/>
      <family val="2"/>
    </font>
    <font>
      <sz val="10"/>
      <color theme="1"/>
      <name val="Arial"/>
      <family val="2"/>
    </font>
    <font>
      <b/>
      <sz val="10"/>
      <color rgb="FFC00000"/>
      <name val="Arial"/>
      <family val="2"/>
    </font>
    <font>
      <u/>
      <sz val="10"/>
      <color theme="1"/>
      <name val="Arial"/>
      <family val="2"/>
    </font>
    <font>
      <b/>
      <u/>
      <sz val="10"/>
      <color theme="1"/>
      <name val="Arial"/>
      <family val="2"/>
    </font>
    <font>
      <sz val="20"/>
      <color theme="1"/>
      <name val="Arial"/>
      <family val="2"/>
    </font>
    <font>
      <sz val="11"/>
      <name val="Calibri"/>
      <family val="2"/>
    </font>
    <font>
      <u/>
      <sz val="12"/>
      <name val="Arial"/>
      <family val="2"/>
    </font>
    <font>
      <b/>
      <sz val="14"/>
      <name val="Arial"/>
      <family val="2"/>
    </font>
    <font>
      <sz val="9"/>
      <color indexed="81"/>
      <name val="Tahoma"/>
      <family val="2"/>
    </font>
    <font>
      <b/>
      <sz val="9"/>
      <color indexed="81"/>
      <name val="Tahoma"/>
      <family val="2"/>
    </font>
    <font>
      <sz val="10"/>
      <name val="Arial"/>
      <family val="2"/>
    </font>
    <font>
      <sz val="11"/>
      <color theme="1"/>
      <name val="Garamond"/>
      <family val="2"/>
    </font>
    <font>
      <b/>
      <sz val="10"/>
      <color indexed="10"/>
      <name val="Arial"/>
      <family val="2"/>
    </font>
    <font>
      <sz val="8"/>
      <name val="Tahoma"/>
      <family val="2"/>
    </font>
    <font>
      <b/>
      <sz val="8"/>
      <name val="Tahoma"/>
      <family val="2"/>
    </font>
    <font>
      <sz val="8"/>
      <color theme="1"/>
      <name val="Tahoma"/>
      <family val="2"/>
    </font>
    <font>
      <sz val="12"/>
      <color rgb="FFFF0000"/>
      <name val="Arial"/>
      <family val="2"/>
    </font>
    <font>
      <b/>
      <sz val="12"/>
      <color rgb="FFFF0000"/>
      <name val="Arial"/>
      <family val="2"/>
    </font>
    <font>
      <b/>
      <sz val="11"/>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b/>
      <sz val="12"/>
      <color theme="1"/>
      <name val="Calibri"/>
      <family val="2"/>
      <scheme val="minor"/>
    </font>
    <font>
      <sz val="14"/>
      <name val="Arial"/>
      <family val="2"/>
    </font>
    <font>
      <b/>
      <sz val="16"/>
      <name val="Arial"/>
      <family val="2"/>
    </font>
    <font>
      <u/>
      <sz val="14"/>
      <name val="Arial"/>
      <family val="2"/>
    </font>
    <font>
      <sz val="16"/>
      <color theme="1"/>
      <name val="Arial"/>
      <family val="2"/>
    </font>
    <font>
      <b/>
      <sz val="10"/>
      <color rgb="FFFF0000"/>
      <name val="Arial"/>
      <family val="2"/>
    </font>
  </fonts>
  <fills count="18">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1"/>
        <bgColor indexed="64"/>
      </patternFill>
    </fill>
    <fill>
      <patternFill patternType="solid">
        <fgColor rgb="FF00B0F0"/>
        <bgColor indexed="64"/>
      </patternFill>
    </fill>
    <fill>
      <patternFill patternType="solid">
        <fgColor theme="0"/>
        <bgColor indexed="64"/>
      </patternFill>
    </fill>
    <fill>
      <patternFill patternType="solid">
        <fgColor rgb="FF99FFCC"/>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CC"/>
      </patternFill>
    </fill>
    <fill>
      <patternFill patternType="solid">
        <fgColor indexed="27"/>
        <bgColor indexed="64"/>
      </patternFill>
    </fill>
    <fill>
      <patternFill patternType="solid">
        <fgColor rgb="FFFFFF00"/>
        <bgColor indexed="64"/>
      </patternFill>
    </fill>
    <fill>
      <patternFill patternType="solid">
        <fgColor theme="1" tint="0.499984740745262"/>
        <bgColor indexed="64"/>
      </patternFill>
    </fill>
  </fills>
  <borders count="142">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style="double">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style="double">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medium">
        <color indexed="64"/>
      </bottom>
      <diagonal/>
    </border>
    <border>
      <left style="medium">
        <color indexed="64"/>
      </left>
      <right style="double">
        <color indexed="64"/>
      </right>
      <top/>
      <bottom style="medium">
        <color indexed="64"/>
      </bottom>
      <diagonal/>
    </border>
    <border>
      <left style="thin">
        <color indexed="64"/>
      </left>
      <right/>
      <top style="thin">
        <color indexed="64"/>
      </top>
      <bottom/>
      <diagonal/>
    </border>
    <border>
      <left/>
      <right/>
      <top style="thin">
        <color indexed="64"/>
      </top>
      <bottom style="double">
        <color indexed="64"/>
      </bottom>
      <diagonal/>
    </border>
    <border>
      <left/>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medium">
        <color indexed="64"/>
      </left>
      <right style="medium">
        <color indexed="64"/>
      </right>
      <top/>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style="medium">
        <color indexed="64"/>
      </right>
      <top style="double">
        <color indexed="64"/>
      </top>
      <bottom/>
      <diagonal/>
    </border>
    <border>
      <left/>
      <right style="medium">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bottom style="medium">
        <color indexed="64"/>
      </bottom>
      <diagonal/>
    </border>
    <border>
      <left style="thin">
        <color indexed="64"/>
      </left>
      <right style="thin">
        <color indexed="64"/>
      </right>
      <top/>
      <bottom style="medium">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medium">
        <color indexed="64"/>
      </bottom>
      <diagonal/>
    </border>
    <border>
      <left/>
      <right style="thick">
        <color rgb="FF7030A0"/>
      </right>
      <top/>
      <bottom style="thick">
        <color rgb="FF7030A0"/>
      </bottom>
      <diagonal/>
    </border>
    <border>
      <left/>
      <right/>
      <top/>
      <bottom style="thick">
        <color rgb="FF7030A0"/>
      </bottom>
      <diagonal/>
    </border>
    <border>
      <left style="thick">
        <color rgb="FF7030A0"/>
      </left>
      <right/>
      <top/>
      <bottom style="thick">
        <color rgb="FF7030A0"/>
      </bottom>
      <diagonal/>
    </border>
    <border>
      <left/>
      <right style="thick">
        <color rgb="FF7030A0"/>
      </right>
      <top/>
      <bottom/>
      <diagonal/>
    </border>
    <border>
      <left style="thick">
        <color rgb="FF7030A0"/>
      </left>
      <right/>
      <top/>
      <bottom/>
      <diagonal/>
    </border>
    <border>
      <left/>
      <right style="thick">
        <color rgb="FF7030A0"/>
      </right>
      <top style="thick">
        <color rgb="FF7030A0"/>
      </top>
      <bottom/>
      <diagonal/>
    </border>
    <border>
      <left/>
      <right/>
      <top style="thick">
        <color rgb="FF7030A0"/>
      </top>
      <bottom/>
      <diagonal/>
    </border>
    <border>
      <left style="thick">
        <color rgb="FF7030A0"/>
      </left>
      <right/>
      <top style="thick">
        <color rgb="FF7030A0"/>
      </top>
      <bottom/>
      <diagonal/>
    </border>
  </borders>
  <cellStyleXfs count="189">
    <xf numFmtId="0" fontId="0"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8" fillId="0" borderId="0"/>
    <xf numFmtId="0" fontId="7" fillId="0" borderId="0"/>
    <xf numFmtId="0" fontId="7" fillId="0" borderId="0"/>
    <xf numFmtId="0" fontId="25" fillId="0" borderId="0" applyNumberForma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26" fillId="0" borderId="0"/>
    <xf numFmtId="44"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9" fillId="0" borderId="0"/>
    <xf numFmtId="0" fontId="9" fillId="0" borderId="0"/>
    <xf numFmtId="9" fontId="9" fillId="0" borderId="0" applyFont="0" applyFill="0" applyBorder="0" applyAlignment="0" applyProtection="0"/>
    <xf numFmtId="0" fontId="9" fillId="0" borderId="0"/>
    <xf numFmtId="43" fontId="42" fillId="0" borderId="0" applyFont="0" applyFill="0" applyBorder="0" applyAlignment="0" applyProtection="0"/>
    <xf numFmtId="43" fontId="9" fillId="0" borderId="0" applyFont="0" applyFill="0" applyBorder="0" applyAlignment="0" applyProtection="0"/>
    <xf numFmtId="44" fontId="42" fillId="0" borderId="0" applyFont="0" applyFill="0" applyBorder="0" applyAlignment="0" applyProtection="0"/>
    <xf numFmtId="0" fontId="43" fillId="0" borderId="54" applyNumberFormat="0" applyAlignment="0" applyProtection="0">
      <alignment horizontal="left" vertical="center"/>
    </xf>
    <xf numFmtId="0" fontId="43" fillId="0" borderId="7">
      <alignment horizontal="left" vertical="center"/>
    </xf>
    <xf numFmtId="0" fontId="42" fillId="0" borderId="0"/>
    <xf numFmtId="9" fontId="42" fillId="0" borderId="0" applyFont="0" applyFill="0" applyBorder="0" applyAlignment="0" applyProtection="0"/>
    <xf numFmtId="0" fontId="9" fillId="0" borderId="0"/>
    <xf numFmtId="14" fontId="10" fillId="15" borderId="43">
      <alignment horizontal="center" vertical="center" wrapText="1"/>
    </xf>
    <xf numFmtId="167" fontId="9" fillId="0" borderId="0" applyFont="0" applyFill="0" applyBorder="0" applyAlignment="0" applyProtection="0"/>
    <xf numFmtId="0" fontId="41" fillId="0" borderId="0" applyFill="0" applyBorder="0" applyProtection="0">
      <alignment horizontal="left" vertical="top"/>
    </xf>
    <xf numFmtId="0" fontId="42" fillId="0" borderId="0"/>
    <xf numFmtId="41" fontId="44"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2" fontId="44"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0" fontId="9" fillId="0" borderId="0"/>
    <xf numFmtId="0" fontId="2" fillId="0" borderId="0"/>
    <xf numFmtId="0" fontId="2" fillId="0" borderId="0"/>
    <xf numFmtId="0" fontId="2" fillId="0" borderId="0"/>
    <xf numFmtId="0" fontId="44" fillId="14" borderId="132" applyNumberFormat="0" applyFont="0" applyAlignment="0" applyProtection="0"/>
    <xf numFmtId="9" fontId="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9" fillId="0" borderId="0" applyFont="0" applyFill="0" applyBorder="0" applyAlignment="0" applyProtection="0"/>
    <xf numFmtId="0" fontId="40" fillId="0" borderId="0"/>
    <xf numFmtId="44" fontId="9" fillId="0" borderId="0" applyFont="0" applyFill="0" applyBorder="0" applyAlignment="0" applyProtection="0"/>
    <xf numFmtId="0" fontId="39" fillId="0" borderId="0"/>
    <xf numFmtId="43" fontId="9" fillId="0" borderId="0" applyFont="0" applyFill="0" applyBorder="0" applyAlignment="0" applyProtection="0"/>
    <xf numFmtId="0" fontId="1" fillId="0" borderId="0"/>
    <xf numFmtId="43" fontId="1" fillId="0" borderId="0" applyFont="0" applyFill="0" applyBorder="0" applyAlignment="0" applyProtection="0"/>
  </cellStyleXfs>
  <cellXfs count="665">
    <xf numFmtId="0" fontId="0" fillId="0" borderId="0" xfId="0"/>
    <xf numFmtId="0" fontId="0" fillId="0" borderId="52" xfId="0" applyBorder="1" applyProtection="1"/>
    <xf numFmtId="0" fontId="10" fillId="0" borderId="5" xfId="0" applyFont="1" applyBorder="1" applyAlignment="1" applyProtection="1">
      <alignment vertical="center"/>
    </xf>
    <xf numFmtId="164" fontId="9" fillId="0" borderId="30" xfId="2" applyNumberFormat="1" applyFill="1" applyBorder="1" applyAlignment="1" applyProtection="1">
      <alignment vertical="center"/>
    </xf>
    <xf numFmtId="164" fontId="9" fillId="0" borderId="41" xfId="2" applyNumberFormat="1" applyFill="1" applyBorder="1" applyAlignment="1" applyProtection="1">
      <alignment vertical="center"/>
    </xf>
    <xf numFmtId="164" fontId="9" fillId="0" borderId="19" xfId="2" applyNumberFormat="1" applyFill="1" applyBorder="1" applyAlignment="1" applyProtection="1">
      <alignment vertical="center"/>
    </xf>
    <xf numFmtId="6" fontId="9" fillId="0" borderId="60" xfId="2" applyNumberFormat="1" applyFill="1" applyBorder="1" applyAlignment="1" applyProtection="1">
      <alignment vertical="center" wrapText="1"/>
    </xf>
    <xf numFmtId="6" fontId="9" fillId="0" borderId="8" xfId="1" applyNumberFormat="1" applyFill="1" applyBorder="1" applyAlignment="1" applyProtection="1">
      <alignment vertical="center" wrapText="1"/>
    </xf>
    <xf numFmtId="6" fontId="9" fillId="0" borderId="31" xfId="1" applyNumberFormat="1" applyFill="1" applyBorder="1" applyAlignment="1" applyProtection="1">
      <alignment vertical="center" wrapText="1"/>
    </xf>
    <xf numFmtId="164" fontId="9" fillId="0" borderId="31" xfId="2" applyNumberFormat="1" applyFill="1" applyBorder="1" applyAlignment="1" applyProtection="1">
      <alignment vertical="center" wrapText="1"/>
    </xf>
    <xf numFmtId="164" fontId="9" fillId="0" borderId="64" xfId="2" applyNumberFormat="1" applyFill="1" applyBorder="1" applyAlignment="1" applyProtection="1">
      <alignment vertical="center" wrapText="1"/>
    </xf>
    <xf numFmtId="2" fontId="9" fillId="0" borderId="31" xfId="1" applyNumberFormat="1" applyFill="1" applyBorder="1" applyAlignment="1" applyProtection="1">
      <alignment vertical="center" wrapText="1"/>
    </xf>
    <xf numFmtId="3" fontId="10" fillId="0" borderId="8" xfId="0" applyNumberFormat="1" applyFont="1" applyBorder="1" applyAlignment="1" applyProtection="1">
      <alignment vertical="center" wrapText="1"/>
    </xf>
    <xf numFmtId="164" fontId="10" fillId="0" borderId="8" xfId="0" applyNumberFormat="1" applyFont="1" applyBorder="1" applyAlignment="1" applyProtection="1">
      <alignment vertical="center" wrapText="1"/>
    </xf>
    <xf numFmtId="164" fontId="9" fillId="0" borderId="8" xfId="2" applyNumberFormat="1" applyFill="1" applyBorder="1" applyAlignment="1" applyProtection="1">
      <alignment vertical="center" wrapText="1"/>
    </xf>
    <xf numFmtId="0" fontId="10" fillId="0" borderId="8" xfId="0" applyFont="1" applyBorder="1" applyAlignment="1" applyProtection="1">
      <alignment vertical="center" wrapText="1"/>
    </xf>
    <xf numFmtId="164" fontId="9" fillId="0" borderId="26" xfId="2" applyNumberFormat="1" applyFill="1" applyBorder="1" applyAlignment="1" applyProtection="1">
      <alignment vertical="center" wrapText="1"/>
    </xf>
    <xf numFmtId="164" fontId="10" fillId="0" borderId="31" xfId="2" applyNumberFormat="1" applyFont="1" applyBorder="1" applyAlignment="1" applyProtection="1">
      <alignment horizontal="center" vertical="center" wrapText="1"/>
    </xf>
    <xf numFmtId="2" fontId="9" fillId="0" borderId="31" xfId="1" applyNumberFormat="1" applyFill="1" applyBorder="1" applyAlignment="1" applyProtection="1">
      <alignment horizontal="right" vertical="center" wrapText="1"/>
    </xf>
    <xf numFmtId="164" fontId="10" fillId="0" borderId="32" xfId="2" applyNumberFormat="1" applyFont="1" applyBorder="1" applyAlignment="1" applyProtection="1">
      <alignment horizontal="center" vertical="center" wrapText="1"/>
    </xf>
    <xf numFmtId="0" fontId="0" fillId="0" borderId="0" xfId="0" applyFill="1" applyBorder="1" applyAlignment="1" applyProtection="1">
      <alignment vertical="center" wrapText="1"/>
      <protection locked="0"/>
    </xf>
    <xf numFmtId="164" fontId="9" fillId="0" borderId="117" xfId="2" applyNumberFormat="1" applyFill="1" applyBorder="1" applyAlignment="1" applyProtection="1">
      <alignment vertical="center"/>
    </xf>
    <xf numFmtId="164" fontId="9" fillId="0" borderId="31" xfId="2" applyNumberFormat="1" applyFill="1" applyBorder="1" applyAlignment="1" applyProtection="1">
      <alignment vertical="center"/>
    </xf>
    <xf numFmtId="164" fontId="9" fillId="0" borderId="24" xfId="2" applyNumberFormat="1" applyFill="1" applyBorder="1" applyAlignment="1" applyProtection="1">
      <alignment vertical="center"/>
    </xf>
    <xf numFmtId="0" fontId="29" fillId="0" borderId="0" xfId="25" applyNumberFormat="1" applyFont="1" applyFill="1" applyBorder="1" applyAlignment="1" applyProtection="1">
      <alignment horizontal="center" vertical="center" wrapText="1"/>
      <protection locked="0"/>
    </xf>
    <xf numFmtId="0" fontId="29" fillId="2" borderId="112" xfId="4" applyFont="1" applyFill="1" applyBorder="1" applyAlignment="1" applyProtection="1">
      <alignment horizontal="left" wrapText="1"/>
      <protection locked="0"/>
    </xf>
    <xf numFmtId="6" fontId="10" fillId="8" borderId="118" xfId="2" applyNumberFormat="1" applyFont="1" applyFill="1" applyBorder="1" applyAlignment="1" applyProtection="1">
      <alignment horizontal="center" vertical="center"/>
    </xf>
    <xf numFmtId="0" fontId="10" fillId="0" borderId="4" xfId="0" applyFont="1" applyBorder="1" applyAlignment="1" applyProtection="1">
      <alignment vertical="center"/>
    </xf>
    <xf numFmtId="0" fontId="10" fillId="0" borderId="75" xfId="0" applyFont="1" applyBorder="1" applyAlignment="1" applyProtection="1">
      <alignment horizontal="left" vertical="center"/>
    </xf>
    <xf numFmtId="0" fontId="10" fillId="0" borderId="86" xfId="0" applyFont="1" applyBorder="1" applyAlignment="1" applyProtection="1">
      <alignment vertical="center"/>
    </xf>
    <xf numFmtId="0" fontId="10" fillId="0" borderId="5" xfId="0" applyFont="1" applyBorder="1" applyAlignment="1" applyProtection="1">
      <alignment horizontal="left" vertical="center"/>
    </xf>
    <xf numFmtId="0" fontId="10" fillId="6" borderId="56" xfId="0" applyFont="1" applyFill="1" applyBorder="1" applyAlignment="1" applyProtection="1">
      <alignment horizontal="center" vertical="center" wrapText="1"/>
      <protection locked="0"/>
    </xf>
    <xf numFmtId="0" fontId="10" fillId="0" borderId="76" xfId="0" applyFont="1" applyBorder="1" applyAlignment="1" applyProtection="1">
      <alignment horizontal="right" vertical="center"/>
    </xf>
    <xf numFmtId="0" fontId="10" fillId="0" borderId="36" xfId="0" applyFont="1" applyBorder="1" applyAlignment="1" applyProtection="1">
      <alignment horizontal="right" vertical="center"/>
    </xf>
    <xf numFmtId="0" fontId="10" fillId="0" borderId="87" xfId="0" applyFont="1" applyBorder="1" applyAlignment="1" applyProtection="1">
      <alignment horizontal="right" vertical="center"/>
    </xf>
    <xf numFmtId="0" fontId="10" fillId="0" borderId="21" xfId="0" applyFont="1" applyBorder="1" applyAlignment="1" applyProtection="1">
      <alignment horizontal="right" vertical="center"/>
    </xf>
    <xf numFmtId="0" fontId="0" fillId="0" borderId="0" xfId="0" applyAlignment="1" applyProtection="1">
      <alignment vertical="center"/>
      <protection locked="0"/>
    </xf>
    <xf numFmtId="0" fontId="0" fillId="0" borderId="0" xfId="0" applyBorder="1" applyProtection="1">
      <protection locked="0"/>
    </xf>
    <xf numFmtId="0" fontId="0" fillId="0" borderId="56" xfId="0" applyBorder="1" applyProtection="1">
      <protection locked="0"/>
    </xf>
    <xf numFmtId="0" fontId="0" fillId="0" borderId="0" xfId="0" applyProtection="1">
      <protection locked="0"/>
    </xf>
    <xf numFmtId="0" fontId="0" fillId="0" borderId="0" xfId="0" applyBorder="1" applyAlignment="1" applyProtection="1">
      <alignment vertical="center"/>
      <protection locked="0"/>
    </xf>
    <xf numFmtId="38" fontId="0" fillId="0" borderId="52" xfId="0" applyNumberFormat="1" applyBorder="1" applyAlignment="1" applyProtection="1">
      <alignment vertical="center"/>
      <protection locked="0"/>
    </xf>
    <xf numFmtId="38" fontId="0" fillId="0" borderId="0" xfId="2" applyNumberFormat="1" applyFont="1" applyBorder="1" applyAlignment="1" applyProtection="1">
      <alignment vertical="center"/>
      <protection locked="0"/>
    </xf>
    <xf numFmtId="38" fontId="9" fillId="0" borderId="0" xfId="2" applyNumberFormat="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center" vertical="center"/>
      <protection locked="0"/>
    </xf>
    <xf numFmtId="8" fontId="0" fillId="0" borderId="0" xfId="0" applyNumberFormat="1" applyBorder="1" applyAlignment="1" applyProtection="1">
      <alignment vertical="center"/>
      <protection locked="0"/>
    </xf>
    <xf numFmtId="6" fontId="10" fillId="0" borderId="0" xfId="2" applyNumberFormat="1" applyFont="1" applyFill="1" applyBorder="1" applyAlignment="1" applyProtection="1">
      <alignment vertical="center" wrapText="1"/>
      <protection locked="0"/>
    </xf>
    <xf numFmtId="38" fontId="9" fillId="0" borderId="0" xfId="2" applyNumberFormat="1" applyFill="1" applyBorder="1" applyAlignment="1" applyProtection="1">
      <alignment vertical="center"/>
      <protection locked="0"/>
    </xf>
    <xf numFmtId="0" fontId="0" fillId="0" borderId="0" xfId="0" applyFill="1" applyBorder="1" applyAlignment="1" applyProtection="1">
      <alignment vertical="center"/>
      <protection locked="0"/>
    </xf>
    <xf numFmtId="0" fontId="10" fillId="0" borderId="5" xfId="0" applyFont="1" applyBorder="1" applyAlignment="1" applyProtection="1">
      <alignment vertical="center" wrapText="1"/>
      <protection locked="0"/>
    </xf>
    <xf numFmtId="0" fontId="9" fillId="0" borderId="0" xfId="0" applyFont="1" applyFill="1" applyBorder="1" applyAlignment="1" applyProtection="1">
      <alignment horizontal="left" vertical="center"/>
      <protection locked="0"/>
    </xf>
    <xf numFmtId="38" fontId="0" fillId="0" borderId="0" xfId="2" applyNumberFormat="1" applyFont="1" applyAlignment="1" applyProtection="1">
      <alignment vertical="center"/>
      <protection locked="0"/>
    </xf>
    <xf numFmtId="0" fontId="9" fillId="0" borderId="0" xfId="0" applyFont="1" applyAlignment="1" applyProtection="1">
      <alignment vertical="center"/>
      <protection locked="0"/>
    </xf>
    <xf numFmtId="0" fontId="19" fillId="0" borderId="0" xfId="0" applyFont="1" applyBorder="1" applyAlignment="1" applyProtection="1">
      <alignment horizontal="center" vertical="center"/>
      <protection locked="0"/>
    </xf>
    <xf numFmtId="9" fontId="10" fillId="0" borderId="18" xfId="3"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xf>
    <xf numFmtId="0" fontId="24" fillId="0" borderId="0" xfId="0" applyFont="1" applyBorder="1" applyAlignment="1" applyProtection="1">
      <alignment horizontal="center" vertical="center" wrapText="1"/>
      <protection locked="0"/>
    </xf>
    <xf numFmtId="0" fontId="24" fillId="0" borderId="56" xfId="0" applyFont="1" applyBorder="1" applyAlignment="1" applyProtection="1">
      <alignment horizontal="center" vertical="center" wrapText="1"/>
      <protection locked="0"/>
    </xf>
    <xf numFmtId="0" fontId="0" fillId="0" borderId="46" xfId="0" applyBorder="1" applyAlignment="1" applyProtection="1">
      <alignment vertical="center" wrapText="1"/>
      <protection locked="0"/>
    </xf>
    <xf numFmtId="0" fontId="18" fillId="0" borderId="49" xfId="0" applyFont="1" applyBorder="1" applyAlignment="1" applyProtection="1">
      <alignment vertical="center"/>
      <protection locked="0"/>
    </xf>
    <xf numFmtId="0" fontId="18" fillId="0" borderId="42" xfId="0" applyFont="1" applyBorder="1" applyAlignment="1" applyProtection="1">
      <alignment vertical="center"/>
      <protection locked="0"/>
    </xf>
    <xf numFmtId="0" fontId="0" fillId="0" borderId="0" xfId="0" applyAlignment="1" applyProtection="1">
      <alignment vertical="center" wrapText="1"/>
      <protection locked="0"/>
    </xf>
    <xf numFmtId="0" fontId="0" fillId="0" borderId="52" xfId="0" applyBorder="1" applyAlignment="1" applyProtection="1">
      <alignment vertical="center" wrapText="1"/>
      <protection locked="0"/>
    </xf>
    <xf numFmtId="0" fontId="19" fillId="0" borderId="0" xfId="0" applyFont="1" applyBorder="1" applyAlignment="1" applyProtection="1">
      <alignment vertical="center"/>
      <protection locked="0"/>
    </xf>
    <xf numFmtId="38" fontId="9" fillId="0" borderId="0" xfId="1" applyNumberFormat="1" applyBorder="1" applyAlignment="1" applyProtection="1">
      <alignment vertical="center" wrapText="1"/>
      <protection locked="0"/>
    </xf>
    <xf numFmtId="38" fontId="9" fillId="0" borderId="56" xfId="1" applyNumberFormat="1" applyBorder="1" applyAlignment="1" applyProtection="1">
      <alignment vertical="center" wrapText="1"/>
      <protection locked="0"/>
    </xf>
    <xf numFmtId="0" fontId="10" fillId="0" borderId="80"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38" fontId="10" fillId="0" borderId="54" xfId="2" applyNumberFormat="1" applyFont="1" applyFill="1" applyBorder="1" applyAlignment="1" applyProtection="1">
      <alignment horizontal="center" vertical="center" wrapText="1"/>
      <protection locked="0"/>
    </xf>
    <xf numFmtId="38" fontId="0" fillId="0" borderId="0" xfId="0" applyNumberFormat="1" applyBorder="1" applyAlignment="1" applyProtection="1">
      <alignment vertical="center" wrapText="1"/>
      <protection locked="0"/>
    </xf>
    <xf numFmtId="38" fontId="0" fillId="0" borderId="56" xfId="0" applyNumberFormat="1" applyBorder="1" applyAlignment="1" applyProtection="1">
      <alignment vertical="center" wrapText="1"/>
      <protection locked="0"/>
    </xf>
    <xf numFmtId="0" fontId="0" fillId="0" borderId="56" xfId="0" applyBorder="1" applyAlignment="1" applyProtection="1">
      <alignment vertical="center" wrapText="1"/>
      <protection locked="0"/>
    </xf>
    <xf numFmtId="0" fontId="0" fillId="0" borderId="52"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0" fillId="0" borderId="52" xfId="0" applyFont="1" applyBorder="1" applyAlignment="1" applyProtection="1">
      <alignment vertical="center" wrapText="1"/>
      <protection locked="0"/>
    </xf>
    <xf numFmtId="38" fontId="9" fillId="4" borderId="12" xfId="1" applyNumberFormat="1" applyFill="1" applyBorder="1" applyAlignment="1" applyProtection="1">
      <alignment vertical="center" wrapText="1"/>
      <protection locked="0"/>
    </xf>
    <xf numFmtId="38" fontId="9" fillId="4" borderId="24" xfId="1" applyNumberFormat="1" applyFill="1" applyBorder="1" applyAlignment="1" applyProtection="1">
      <alignment vertical="center" wrapText="1"/>
      <protection locked="0"/>
    </xf>
    <xf numFmtId="0" fontId="10" fillId="0" borderId="6" xfId="0" applyFont="1" applyBorder="1" applyAlignment="1" applyProtection="1">
      <alignment vertical="center" wrapText="1"/>
      <protection locked="0"/>
    </xf>
    <xf numFmtId="0" fontId="10" fillId="0" borderId="56" xfId="0" applyFont="1" applyBorder="1" applyAlignment="1" applyProtection="1">
      <alignment horizontal="center" vertical="center" wrapText="1"/>
      <protection locked="0"/>
    </xf>
    <xf numFmtId="0" fontId="10" fillId="0" borderId="9" xfId="0" applyFont="1" applyBorder="1" applyAlignment="1" applyProtection="1">
      <alignment vertical="center" wrapText="1"/>
      <protection locked="0"/>
    </xf>
    <xf numFmtId="0" fontId="10" fillId="0" borderId="69" xfId="0" applyFont="1" applyBorder="1" applyAlignment="1" applyProtection="1">
      <alignment horizontal="center" vertical="center" wrapText="1"/>
      <protection locked="0"/>
    </xf>
    <xf numFmtId="0" fontId="10" fillId="0" borderId="0" xfId="0" applyFont="1" applyBorder="1" applyAlignment="1" applyProtection="1">
      <alignment vertical="center" wrapText="1"/>
      <protection locked="0"/>
    </xf>
    <xf numFmtId="6" fontId="9" fillId="0" borderId="0" xfId="1" applyNumberFormat="1" applyFill="1" applyBorder="1" applyAlignment="1" applyProtection="1">
      <alignment vertical="center" wrapText="1"/>
      <protection locked="0"/>
    </xf>
    <xf numFmtId="0" fontId="10" fillId="0" borderId="59" xfId="0" applyFont="1" applyBorder="1" applyAlignment="1" applyProtection="1">
      <alignment vertical="center" wrapText="1"/>
      <protection locked="0"/>
    </xf>
    <xf numFmtId="0" fontId="10" fillId="0" borderId="52" xfId="0" applyFont="1" applyBorder="1" applyAlignment="1" applyProtection="1">
      <alignment horizontal="center" vertical="center" wrapText="1"/>
      <protection locked="0"/>
    </xf>
    <xf numFmtId="38" fontId="9" fillId="0" borderId="0" xfId="2" applyNumberFormat="1" applyBorder="1" applyAlignment="1" applyProtection="1">
      <alignment vertical="center" wrapText="1"/>
      <protection locked="0"/>
    </xf>
    <xf numFmtId="0" fontId="10" fillId="0" borderId="9" xfId="0" applyFont="1" applyBorder="1" applyAlignment="1" applyProtection="1">
      <alignment horizontal="center" vertical="center" wrapText="1"/>
      <protection locked="0"/>
    </xf>
    <xf numFmtId="38" fontId="0" fillId="0" borderId="0" xfId="0" applyNumberFormat="1" applyAlignment="1" applyProtection="1">
      <alignment vertical="center" wrapText="1"/>
      <protection locked="0"/>
    </xf>
    <xf numFmtId="0" fontId="9" fillId="3" borderId="61" xfId="0" applyFont="1" applyFill="1" applyBorder="1" applyAlignment="1" applyProtection="1">
      <alignment horizontal="center" vertical="center" wrapText="1"/>
      <protection locked="0"/>
    </xf>
    <xf numFmtId="38" fontId="9" fillId="3" borderId="30" xfId="1" applyNumberFormat="1" applyFont="1" applyFill="1" applyBorder="1" applyAlignment="1" applyProtection="1">
      <alignment horizontal="center" vertical="center" wrapText="1"/>
      <protection locked="0"/>
    </xf>
    <xf numFmtId="2" fontId="9" fillId="3" borderId="30" xfId="3" applyNumberFormat="1" applyFont="1" applyFill="1" applyBorder="1" applyAlignment="1" applyProtection="1">
      <alignment vertical="center" wrapText="1"/>
      <protection locked="0"/>
    </xf>
    <xf numFmtId="164" fontId="9" fillId="3" borderId="8" xfId="2" applyNumberFormat="1" applyFill="1" applyBorder="1" applyAlignment="1" applyProtection="1">
      <alignment vertical="center" wrapText="1"/>
      <protection locked="0"/>
    </xf>
    <xf numFmtId="164" fontId="9" fillId="3" borderId="62" xfId="2" applyNumberFormat="1" applyFill="1" applyBorder="1" applyAlignment="1" applyProtection="1">
      <alignment vertical="center" wrapText="1"/>
      <protection locked="0"/>
    </xf>
    <xf numFmtId="0" fontId="9" fillId="2" borderId="61" xfId="0" applyFont="1" applyFill="1" applyBorder="1" applyAlignment="1" applyProtection="1">
      <alignment horizontal="center" vertical="center" wrapText="1"/>
      <protection locked="0"/>
    </xf>
    <xf numFmtId="164" fontId="9" fillId="2" borderId="8" xfId="2" applyNumberFormat="1" applyFill="1" applyBorder="1" applyAlignment="1" applyProtection="1">
      <alignment vertical="center" wrapText="1"/>
      <protection locked="0"/>
    </xf>
    <xf numFmtId="164" fontId="9" fillId="2" borderId="62" xfId="2" applyNumberFormat="1" applyFill="1" applyBorder="1" applyAlignment="1" applyProtection="1">
      <alignment vertical="center" wrapText="1"/>
      <protection locked="0"/>
    </xf>
    <xf numFmtId="38" fontId="9" fillId="2" borderId="30" xfId="1" applyNumberFormat="1" applyFont="1" applyFill="1" applyBorder="1" applyAlignment="1" applyProtection="1">
      <alignment horizontal="center" vertical="center" wrapText="1"/>
      <protection locked="0"/>
    </xf>
    <xf numFmtId="2" fontId="9" fillId="2" borderId="30" xfId="3" applyNumberFormat="1" applyFont="1" applyFill="1" applyBorder="1" applyAlignment="1" applyProtection="1">
      <alignment vertical="center" wrapText="1"/>
      <protection locked="0"/>
    </xf>
    <xf numFmtId="40" fontId="9" fillId="0" borderId="0" xfId="1" applyNumberFormat="1" applyBorder="1" applyAlignment="1" applyProtection="1">
      <alignment vertical="center" wrapText="1"/>
      <protection locked="0"/>
    </xf>
    <xf numFmtId="38" fontId="0" fillId="0" borderId="0" xfId="0" applyNumberFormat="1" applyAlignment="1" applyProtection="1">
      <alignment horizontal="center" vertical="center" wrapText="1"/>
      <protection locked="0"/>
    </xf>
    <xf numFmtId="2" fontId="9" fillId="2" borderId="30" xfId="3" applyNumberFormat="1" applyFont="1" applyFill="1" applyBorder="1" applyAlignment="1" applyProtection="1">
      <alignment horizontal="right" vertical="center" wrapText="1"/>
      <protection locked="0"/>
    </xf>
    <xf numFmtId="2" fontId="9" fillId="2" borderId="30" xfId="1" applyNumberFormat="1" applyFont="1" applyFill="1" applyBorder="1" applyAlignment="1" applyProtection="1">
      <alignment horizontal="right" vertical="center" wrapText="1"/>
      <protection locked="0"/>
    </xf>
    <xf numFmtId="0" fontId="0" fillId="0" borderId="0" xfId="0" applyBorder="1" applyAlignment="1" applyProtection="1">
      <alignment vertical="center" wrapText="1"/>
      <protection locked="0"/>
    </xf>
    <xf numFmtId="0" fontId="10" fillId="0" borderId="0" xfId="0" applyFont="1" applyBorder="1" applyAlignment="1" applyProtection="1">
      <alignment horizontal="center" vertical="center" wrapText="1"/>
      <protection locked="0"/>
    </xf>
    <xf numFmtId="0" fontId="10" fillId="0" borderId="5" xfId="0" applyFont="1" applyFill="1" applyBorder="1" applyAlignment="1" applyProtection="1">
      <alignment horizontal="left" vertical="center" wrapText="1"/>
      <protection locked="0"/>
    </xf>
    <xf numFmtId="0" fontId="10" fillId="0" borderId="30" xfId="0" applyFont="1" applyFill="1" applyBorder="1" applyAlignment="1" applyProtection="1">
      <alignment horizontal="left" vertical="center" wrapText="1"/>
      <protection locked="0"/>
    </xf>
    <xf numFmtId="38" fontId="0" fillId="0" borderId="52" xfId="0" applyNumberFormat="1" applyFill="1" applyBorder="1" applyAlignment="1" applyProtection="1">
      <alignment vertical="center" wrapText="1"/>
      <protection locked="0"/>
    </xf>
    <xf numFmtId="38" fontId="0" fillId="0" borderId="0" xfId="0" applyNumberFormat="1" applyFill="1" applyBorder="1" applyAlignment="1" applyProtection="1">
      <alignment vertical="center" wrapText="1"/>
      <protection locked="0"/>
    </xf>
    <xf numFmtId="38" fontId="10" fillId="0" borderId="52" xfId="0" applyNumberFormat="1" applyFont="1" applyFill="1" applyBorder="1" applyAlignment="1" applyProtection="1">
      <alignment vertical="center" wrapText="1"/>
      <protection locked="0"/>
    </xf>
    <xf numFmtId="164" fontId="9" fillId="3" borderId="44" xfId="2" applyNumberFormat="1" applyFill="1" applyBorder="1" applyAlignment="1" applyProtection="1">
      <alignment vertical="center" wrapText="1"/>
      <protection locked="0"/>
    </xf>
    <xf numFmtId="0" fontId="15" fillId="0" borderId="100" xfId="0" applyFont="1" applyFill="1" applyBorder="1" applyAlignment="1" applyProtection="1">
      <alignment vertical="center" wrapText="1"/>
      <protection locked="0"/>
    </xf>
    <xf numFmtId="38" fontId="9" fillId="0" borderId="0" xfId="1" applyNumberFormat="1" applyAlignment="1" applyProtection="1">
      <alignment vertical="center" wrapText="1"/>
      <protection locked="0"/>
    </xf>
    <xf numFmtId="0" fontId="0" fillId="0" borderId="49" xfId="0" applyBorder="1" applyProtection="1">
      <protection locked="0"/>
    </xf>
    <xf numFmtId="0" fontId="10" fillId="10" borderId="112" xfId="0" applyFont="1" applyFill="1" applyBorder="1" applyAlignment="1" applyProtection="1">
      <alignment horizontal="center" vertical="center" wrapText="1"/>
      <protection locked="0"/>
    </xf>
    <xf numFmtId="0" fontId="10" fillId="0" borderId="0" xfId="0" applyFont="1" applyBorder="1" applyAlignment="1" applyProtection="1">
      <alignment horizontal="center"/>
      <protection locked="0"/>
    </xf>
    <xf numFmtId="0" fontId="10" fillId="10" borderId="53" xfId="0" applyFont="1" applyFill="1" applyBorder="1" applyAlignment="1" applyProtection="1">
      <alignment horizontal="center" vertical="center" wrapText="1"/>
      <protection locked="0"/>
    </xf>
    <xf numFmtId="14" fontId="10" fillId="0" borderId="0" xfId="2" applyNumberFormat="1" applyFont="1" applyFill="1" applyBorder="1" applyAlignment="1" applyProtection="1">
      <alignment vertical="center" wrapText="1"/>
      <protection locked="0"/>
    </xf>
    <xf numFmtId="14" fontId="10" fillId="0" borderId="0" xfId="2" applyNumberFormat="1" applyFont="1" applyFill="1" applyBorder="1" applyAlignment="1" applyProtection="1">
      <alignment horizontal="left" vertical="center" wrapText="1"/>
      <protection locked="0"/>
    </xf>
    <xf numFmtId="0" fontId="10" fillId="0" borderId="52" xfId="0" applyFont="1" applyBorder="1" applyProtection="1">
      <protection locked="0"/>
    </xf>
    <xf numFmtId="0" fontId="15" fillId="0" borderId="52" xfId="0" applyFont="1" applyFill="1" applyBorder="1" applyAlignment="1" applyProtection="1">
      <alignment horizontal="center"/>
      <protection locked="0"/>
    </xf>
    <xf numFmtId="38" fontId="10" fillId="0" borderId="0" xfId="1" applyNumberFormat="1" applyFont="1" applyBorder="1" applyAlignment="1" applyProtection="1">
      <alignment vertical="center" wrapText="1"/>
      <protection locked="0"/>
    </xf>
    <xf numFmtId="38" fontId="10" fillId="0" borderId="22" xfId="1" applyNumberFormat="1" applyFont="1" applyBorder="1" applyAlignment="1" applyProtection="1">
      <alignment horizontal="center" vertical="center" wrapText="1"/>
      <protection locked="0"/>
    </xf>
    <xf numFmtId="38" fontId="10" fillId="0" borderId="15" xfId="1" applyNumberFormat="1" applyFont="1" applyBorder="1" applyAlignment="1" applyProtection="1">
      <alignment horizontal="center" vertical="center" wrapText="1"/>
      <protection locked="0"/>
    </xf>
    <xf numFmtId="9" fontId="10" fillId="0" borderId="60" xfId="3" applyFont="1" applyBorder="1" applyAlignment="1" applyProtection="1">
      <alignment horizontal="center" vertical="center" wrapText="1"/>
      <protection locked="0"/>
    </xf>
    <xf numFmtId="9" fontId="21" fillId="0" borderId="0" xfId="3" applyFont="1" applyBorder="1" applyAlignment="1" applyProtection="1">
      <alignment horizontal="center"/>
      <protection locked="0"/>
    </xf>
    <xf numFmtId="164" fontId="10" fillId="0" borderId="0" xfId="2" applyNumberFormat="1" applyFont="1" applyBorder="1" applyAlignment="1" applyProtection="1">
      <alignment horizontal="center" vertical="center" wrapText="1"/>
      <protection locked="0"/>
    </xf>
    <xf numFmtId="0" fontId="10" fillId="0" borderId="48" xfId="0" applyFont="1" applyFill="1" applyBorder="1" applyProtection="1">
      <protection locked="0"/>
    </xf>
    <xf numFmtId="0" fontId="0" fillId="0" borderId="43" xfId="0" applyNumberFormat="1" applyFill="1" applyBorder="1" applyProtection="1">
      <protection locked="0"/>
    </xf>
    <xf numFmtId="0" fontId="0" fillId="0" borderId="47" xfId="0" applyFill="1" applyBorder="1" applyProtection="1">
      <protection locked="0"/>
    </xf>
    <xf numFmtId="0" fontId="10" fillId="0" borderId="98" xfId="0" applyFont="1" applyBorder="1" applyAlignment="1" applyProtection="1">
      <alignment horizontal="center" vertical="center"/>
      <protection locked="0"/>
    </xf>
    <xf numFmtId="0" fontId="10" fillId="0" borderId="99" xfId="0" applyFont="1" applyFill="1" applyBorder="1" applyAlignment="1" applyProtection="1">
      <alignment horizontal="center" vertical="center" wrapText="1"/>
      <protection locked="0"/>
    </xf>
    <xf numFmtId="0" fontId="10" fillId="0" borderId="0" xfId="0" applyFont="1" applyAlignment="1" applyProtection="1">
      <alignment horizontal="center"/>
      <protection locked="0"/>
    </xf>
    <xf numFmtId="0" fontId="17" fillId="5" borderId="61" xfId="0" applyFont="1" applyFill="1" applyBorder="1" applyAlignment="1" applyProtection="1">
      <alignment horizontal="right"/>
      <protection locked="0"/>
    </xf>
    <xf numFmtId="0" fontId="9" fillId="0" borderId="0" xfId="0" applyFont="1" applyProtection="1">
      <protection locked="0"/>
    </xf>
    <xf numFmtId="0" fontId="21" fillId="0" borderId="61" xfId="0" applyFont="1" applyFill="1" applyBorder="1" applyAlignment="1" applyProtection="1">
      <alignment horizontal="left"/>
      <protection locked="0"/>
    </xf>
    <xf numFmtId="0" fontId="10" fillId="0" borderId="84" xfId="0" applyFont="1" applyBorder="1" applyAlignment="1" applyProtection="1">
      <protection locked="0"/>
    </xf>
    <xf numFmtId="164" fontId="0" fillId="0" borderId="113" xfId="0" applyNumberFormat="1" applyBorder="1" applyAlignment="1" applyProtection="1">
      <protection locked="0"/>
    </xf>
    <xf numFmtId="0" fontId="0" fillId="0" borderId="103" xfId="0" applyBorder="1" applyAlignment="1" applyProtection="1">
      <protection locked="0"/>
    </xf>
    <xf numFmtId="0" fontId="0" fillId="0" borderId="19" xfId="0" applyBorder="1" applyAlignment="1" applyProtection="1">
      <protection locked="0"/>
    </xf>
    <xf numFmtId="0" fontId="10" fillId="0" borderId="8" xfId="0" applyFont="1" applyBorder="1" applyAlignment="1" applyProtection="1">
      <alignment vertical="center"/>
      <protection locked="0"/>
    </xf>
    <xf numFmtId="0" fontId="10" fillId="0" borderId="88" xfId="0" applyFont="1" applyBorder="1" applyProtection="1"/>
    <xf numFmtId="0" fontId="28" fillId="0" borderId="0" xfId="12" applyFont="1" applyFill="1" applyBorder="1" applyAlignment="1" applyProtection="1">
      <alignment vertical="center" wrapText="1"/>
      <protection locked="0"/>
    </xf>
    <xf numFmtId="0" fontId="28" fillId="0" borderId="0" xfId="46" applyFont="1" applyBorder="1" applyAlignment="1" applyProtection="1">
      <alignment horizontal="center" vertical="center" wrapText="1"/>
      <protection locked="0"/>
    </xf>
    <xf numFmtId="0" fontId="29" fillId="0" borderId="0" xfId="12" applyFont="1" applyBorder="1" applyProtection="1">
      <protection locked="0"/>
    </xf>
    <xf numFmtId="0" fontId="29" fillId="0" borderId="0" xfId="4" applyFont="1" applyProtection="1">
      <protection locked="0"/>
    </xf>
    <xf numFmtId="0" fontId="10" fillId="0" borderId="0" xfId="0" applyFont="1" applyFill="1" applyBorder="1" applyAlignment="1" applyProtection="1">
      <alignment horizontal="right" vertical="center"/>
      <protection locked="0"/>
    </xf>
    <xf numFmtId="38" fontId="12" fillId="0" borderId="0" xfId="44" applyNumberFormat="1" applyFont="1" applyBorder="1" applyAlignment="1" applyProtection="1">
      <alignment horizontal="center" vertical="center"/>
      <protection locked="0"/>
    </xf>
    <xf numFmtId="0" fontId="9" fillId="0" borderId="0" xfId="0" applyFont="1" applyFill="1" applyBorder="1" applyProtection="1">
      <protection locked="0"/>
    </xf>
    <xf numFmtId="0" fontId="28" fillId="0" borderId="111" xfId="46" applyFont="1" applyFill="1" applyBorder="1" applyAlignment="1" applyProtection="1">
      <alignment horizontal="center" vertical="center" wrapText="1"/>
      <protection locked="0"/>
    </xf>
    <xf numFmtId="0" fontId="28" fillId="0" borderId="98" xfId="46" applyFont="1" applyFill="1" applyBorder="1" applyAlignment="1" applyProtection="1">
      <alignment horizontal="center" vertical="center" wrapText="1"/>
      <protection locked="0"/>
    </xf>
    <xf numFmtId="0" fontId="28" fillId="0" borderId="110" xfId="46" applyFont="1" applyFill="1" applyBorder="1" applyAlignment="1" applyProtection="1">
      <alignment horizontal="center" vertical="center" wrapText="1"/>
      <protection locked="0"/>
    </xf>
    <xf numFmtId="0" fontId="28" fillId="0" borderId="0" xfId="58" applyFont="1" applyFill="1" applyBorder="1" applyAlignment="1" applyProtection="1">
      <alignment vertical="center" wrapText="1"/>
      <protection locked="0"/>
    </xf>
    <xf numFmtId="0" fontId="28" fillId="0" borderId="0" xfId="12" applyFont="1" applyFill="1" applyBorder="1" applyAlignment="1" applyProtection="1">
      <alignment horizontal="center" vertical="center" wrapText="1"/>
      <protection locked="0"/>
    </xf>
    <xf numFmtId="38" fontId="9" fillId="0" borderId="64" xfId="44" applyNumberFormat="1" applyFont="1" applyBorder="1" applyAlignment="1" applyProtection="1">
      <alignment horizontal="center" vertical="center" wrapText="1"/>
      <protection locked="0"/>
    </xf>
    <xf numFmtId="38" fontId="9" fillId="0" borderId="65" xfId="44" applyNumberFormat="1" applyFont="1" applyBorder="1" applyAlignment="1" applyProtection="1">
      <alignment horizontal="center" vertical="center" wrapText="1"/>
      <protection locked="0"/>
    </xf>
    <xf numFmtId="9" fontId="28" fillId="0" borderId="0" xfId="60" applyFont="1" applyFill="1" applyBorder="1" applyAlignment="1" applyProtection="1">
      <alignment horizontal="center" vertical="center" wrapText="1"/>
      <protection locked="0"/>
    </xf>
    <xf numFmtId="9" fontId="29" fillId="0" borderId="0" xfId="58" applyNumberFormat="1" applyFont="1" applyFill="1" applyBorder="1" applyAlignment="1" applyProtection="1">
      <alignment horizontal="center" vertical="center" wrapText="1"/>
      <protection locked="0"/>
    </xf>
    <xf numFmtId="0" fontId="29" fillId="0" borderId="0" xfId="12" applyFont="1" applyFill="1" applyBorder="1" applyAlignment="1" applyProtection="1">
      <alignment horizontal="left" vertical="center" wrapText="1"/>
      <protection locked="0"/>
    </xf>
    <xf numFmtId="9" fontId="29" fillId="0" borderId="0" xfId="45" applyFont="1" applyFill="1" applyBorder="1" applyAlignment="1" applyProtection="1">
      <alignment horizontal="center" vertical="center" wrapText="1"/>
      <protection locked="0"/>
    </xf>
    <xf numFmtId="0" fontId="31" fillId="0" borderId="0" xfId="12" applyFont="1" applyFill="1" applyBorder="1" applyAlignment="1" applyProtection="1">
      <alignment horizontal="left" vertical="center" wrapText="1"/>
      <protection locked="0"/>
    </xf>
    <xf numFmtId="0" fontId="9" fillId="0" borderId="67" xfId="46" applyFont="1" applyFill="1" applyBorder="1" applyAlignment="1" applyProtection="1">
      <alignment horizontal="center" vertical="center" wrapText="1"/>
      <protection locked="0"/>
    </xf>
    <xf numFmtId="0" fontId="9" fillId="0" borderId="62" xfId="46" applyFont="1" applyFill="1" applyBorder="1" applyAlignment="1" applyProtection="1">
      <alignment horizontal="center" vertical="center" wrapText="1"/>
      <protection locked="0"/>
    </xf>
    <xf numFmtId="0" fontId="9" fillId="0" borderId="0" xfId="0" applyFont="1" applyBorder="1" applyProtection="1">
      <protection locked="0"/>
    </xf>
    <xf numFmtId="0" fontId="9" fillId="0" borderId="65" xfId="46" applyFont="1" applyFill="1" applyBorder="1" applyAlignment="1" applyProtection="1">
      <alignment horizontal="center" vertical="center" wrapText="1"/>
      <protection locked="0"/>
    </xf>
    <xf numFmtId="0" fontId="29" fillId="0" borderId="0" xfId="4" applyFont="1" applyBorder="1" applyProtection="1">
      <protection locked="0"/>
    </xf>
    <xf numFmtId="0" fontId="29" fillId="0" borderId="0" xfId="4" applyFont="1" applyFill="1" applyBorder="1" applyProtection="1">
      <protection locked="0"/>
    </xf>
    <xf numFmtId="0" fontId="29" fillId="0" borderId="0" xfId="4" applyFont="1" applyFill="1" applyBorder="1" applyAlignment="1" applyProtection="1">
      <alignment horizontal="left" vertical="center" wrapText="1"/>
      <protection locked="0"/>
    </xf>
    <xf numFmtId="0" fontId="29" fillId="0" borderId="0" xfId="4" applyFont="1" applyFill="1" applyBorder="1" applyAlignment="1" applyProtection="1">
      <alignment horizontal="left" wrapText="1"/>
      <protection locked="0"/>
    </xf>
    <xf numFmtId="0" fontId="29" fillId="0" borderId="0" xfId="4" applyFont="1" applyAlignment="1" applyProtection="1">
      <alignment horizontal="left"/>
      <protection locked="0"/>
    </xf>
    <xf numFmtId="0" fontId="29" fillId="0" borderId="0" xfId="4" applyFont="1" applyFill="1" applyBorder="1" applyAlignment="1" applyProtection="1">
      <alignment horizontal="left"/>
      <protection locked="0"/>
    </xf>
    <xf numFmtId="0" fontId="20" fillId="0" borderId="0" xfId="0" applyFont="1" applyProtection="1"/>
    <xf numFmtId="0" fontId="35" fillId="0" borderId="0" xfId="0" applyFont="1" applyAlignment="1" applyProtection="1">
      <alignment horizontal="center"/>
    </xf>
    <xf numFmtId="0" fontId="20" fillId="0" borderId="0" xfId="0" applyFont="1" applyAlignment="1" applyProtection="1">
      <alignment wrapText="1"/>
    </xf>
    <xf numFmtId="0" fontId="20" fillId="0" borderId="0" xfId="0" applyFont="1" applyAlignment="1">
      <alignment wrapText="1"/>
    </xf>
    <xf numFmtId="0" fontId="20" fillId="4" borderId="0" xfId="0" applyFont="1" applyFill="1" applyProtection="1"/>
    <xf numFmtId="0" fontId="20" fillId="0" borderId="0" xfId="0" applyFont="1" applyAlignment="1" applyProtection="1">
      <alignment horizontal="left" wrapText="1"/>
    </xf>
    <xf numFmtId="0" fontId="20" fillId="0" borderId="0" xfId="0" applyFont="1" applyFill="1" applyAlignment="1" applyProtection="1"/>
    <xf numFmtId="0" fontId="20" fillId="0" borderId="0" xfId="0" applyFont="1" applyFill="1" applyAlignment="1" applyProtection="1">
      <alignment vertical="center" wrapText="1"/>
    </xf>
    <xf numFmtId="0" fontId="20" fillId="0" borderId="0" xfId="0" applyFont="1" applyAlignment="1">
      <alignment vertical="center"/>
    </xf>
    <xf numFmtId="0" fontId="34" fillId="0" borderId="0" xfId="0" applyFont="1" applyAlignment="1">
      <alignment vertical="center"/>
    </xf>
    <xf numFmtId="0" fontId="29" fillId="2" borderId="112" xfId="61" applyFont="1" applyFill="1" applyBorder="1" applyAlignment="1" applyProtection="1">
      <alignment horizontal="left" wrapText="1"/>
      <protection locked="0"/>
    </xf>
    <xf numFmtId="0" fontId="20" fillId="0" borderId="0" xfId="0" applyFont="1" applyAlignment="1" applyProtection="1">
      <alignment wrapText="1"/>
    </xf>
    <xf numFmtId="38" fontId="9" fillId="3" borderId="115" xfId="2" applyNumberFormat="1" applyFill="1" applyBorder="1" applyAlignment="1" applyProtection="1">
      <alignment horizontal="center" vertical="center" wrapText="1"/>
      <protection locked="0"/>
    </xf>
    <xf numFmtId="38" fontId="9" fillId="3" borderId="114" xfId="2" applyNumberFormat="1" applyFill="1" applyBorder="1" applyAlignment="1" applyProtection="1">
      <alignment horizontal="center" vertical="center" wrapText="1"/>
      <protection locked="0"/>
    </xf>
    <xf numFmtId="38" fontId="9" fillId="3" borderId="115" xfId="2" applyNumberFormat="1" applyFill="1" applyBorder="1" applyAlignment="1" applyProtection="1">
      <alignment vertical="center" wrapText="1"/>
      <protection locked="0"/>
    </xf>
    <xf numFmtId="38" fontId="9" fillId="3" borderId="114" xfId="2" applyNumberFormat="1" applyFill="1" applyBorder="1" applyAlignment="1" applyProtection="1">
      <alignment vertical="center" wrapText="1"/>
      <protection locked="0"/>
    </xf>
    <xf numFmtId="38" fontId="9" fillId="3" borderId="33" xfId="2" applyNumberFormat="1" applyFill="1" applyBorder="1" applyAlignment="1" applyProtection="1">
      <alignment horizontal="center" vertical="center" wrapText="1"/>
      <protection locked="0"/>
    </xf>
    <xf numFmtId="38" fontId="9" fillId="3" borderId="34" xfId="2" applyNumberFormat="1" applyFill="1" applyBorder="1" applyAlignment="1" applyProtection="1">
      <alignment horizontal="center" vertical="center" wrapText="1"/>
      <protection locked="0"/>
    </xf>
    <xf numFmtId="38" fontId="9" fillId="3" borderId="35" xfId="2" applyNumberFormat="1" applyFill="1" applyBorder="1" applyAlignment="1" applyProtection="1">
      <alignment horizontal="center" vertical="center" wrapText="1"/>
      <protection locked="0"/>
    </xf>
    <xf numFmtId="0" fontId="18" fillId="0" borderId="0" xfId="0" applyFont="1" applyAlignment="1">
      <alignment vertical="center"/>
    </xf>
    <xf numFmtId="0" fontId="21" fillId="0" borderId="52" xfId="0" applyFont="1" applyFill="1" applyBorder="1" applyAlignment="1" applyProtection="1">
      <alignment horizontal="left"/>
      <protection locked="0"/>
    </xf>
    <xf numFmtId="9" fontId="21" fillId="0" borderId="0" xfId="3" applyFont="1" applyFill="1" applyBorder="1" applyAlignment="1" applyProtection="1">
      <alignment horizontal="left"/>
      <protection locked="0"/>
    </xf>
    <xf numFmtId="0" fontId="10" fillId="0" borderId="0" xfId="0" applyFont="1" applyFill="1" applyBorder="1" applyAlignment="1" applyProtection="1">
      <alignment horizontal="left" vertical="center" wrapText="1"/>
      <protection locked="0"/>
    </xf>
    <xf numFmtId="164" fontId="10" fillId="0" borderId="0" xfId="2" applyNumberFormat="1" applyFont="1" applyFill="1" applyBorder="1" applyAlignment="1" applyProtection="1">
      <alignment horizontal="center" vertical="center" wrapText="1"/>
      <protection locked="0"/>
    </xf>
    <xf numFmtId="0" fontId="10" fillId="0" borderId="53" xfId="27" applyFont="1" applyBorder="1" applyAlignment="1" applyProtection="1">
      <alignment horizontal="right" vertical="center"/>
      <protection locked="0"/>
    </xf>
    <xf numFmtId="0" fontId="10" fillId="0" borderId="80" xfId="0" applyFont="1" applyBorder="1" applyAlignment="1" applyProtection="1">
      <alignment vertical="center"/>
      <protection locked="0"/>
    </xf>
    <xf numFmtId="0" fontId="10" fillId="0" borderId="52"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0" xfId="2" applyNumberFormat="1" applyFont="1" applyFill="1" applyBorder="1" applyAlignment="1" applyProtection="1">
      <alignment horizontal="center" vertical="center"/>
      <protection locked="0"/>
    </xf>
    <xf numFmtId="0" fontId="10" fillId="0" borderId="97" xfId="0" applyFont="1" applyBorder="1" applyAlignment="1" applyProtection="1">
      <alignment vertical="center"/>
      <protection locked="0"/>
    </xf>
    <xf numFmtId="0" fontId="16" fillId="5" borderId="7" xfId="0" applyFont="1" applyFill="1" applyBorder="1" applyAlignment="1" applyProtection="1">
      <protection locked="0"/>
    </xf>
    <xf numFmtId="0" fontId="22" fillId="4" borderId="7" xfId="0" applyFont="1" applyFill="1" applyBorder="1" applyAlignment="1" applyProtection="1">
      <protection locked="0"/>
    </xf>
    <xf numFmtId="0" fontId="22" fillId="4" borderId="30" xfId="0" applyFont="1" applyFill="1" applyBorder="1" applyAlignment="1" applyProtection="1">
      <protection locked="0"/>
    </xf>
    <xf numFmtId="0" fontId="0" fillId="0" borderId="73" xfId="0" applyFill="1" applyBorder="1" applyAlignment="1" applyProtection="1">
      <protection locked="0"/>
    </xf>
    <xf numFmtId="0" fontId="0" fillId="0" borderId="103" xfId="0" applyFill="1" applyBorder="1" applyAlignment="1" applyProtection="1">
      <protection locked="0"/>
    </xf>
    <xf numFmtId="0" fontId="0" fillId="0" borderId="19" xfId="0" applyFill="1" applyBorder="1" applyAlignment="1" applyProtection="1">
      <protection locked="0"/>
    </xf>
    <xf numFmtId="0" fontId="10" fillId="5" borderId="104" xfId="0" applyFont="1" applyFill="1" applyBorder="1" applyAlignment="1" applyProtection="1">
      <protection locked="0"/>
    </xf>
    <xf numFmtId="0" fontId="16" fillId="5" borderId="104" xfId="0" applyFont="1" applyFill="1" applyBorder="1" applyAlignment="1" applyProtection="1">
      <protection locked="0"/>
    </xf>
    <xf numFmtId="0" fontId="29" fillId="0" borderId="52" xfId="4" applyFont="1" applyFill="1" applyBorder="1" applyAlignment="1" applyProtection="1">
      <alignment vertical="center" wrapText="1"/>
      <protection locked="0"/>
    </xf>
    <xf numFmtId="0" fontId="0" fillId="0" borderId="8" xfId="0" applyFill="1" applyBorder="1" applyProtection="1"/>
    <xf numFmtId="14" fontId="10" fillId="10" borderId="55" xfId="2" applyNumberFormat="1" applyFont="1" applyFill="1" applyBorder="1" applyAlignment="1" applyProtection="1">
      <alignment horizontal="center" vertical="center" wrapText="1"/>
    </xf>
    <xf numFmtId="0" fontId="9" fillId="3" borderId="122" xfId="27" applyFont="1" applyFill="1" applyBorder="1" applyAlignment="1" applyProtection="1">
      <alignment horizontal="center" vertical="center"/>
      <protection locked="0"/>
    </xf>
    <xf numFmtId="0" fontId="9" fillId="3" borderId="116" xfId="27" applyFont="1" applyFill="1" applyBorder="1" applyAlignment="1" applyProtection="1">
      <alignment horizontal="center" vertical="center"/>
      <protection locked="0"/>
    </xf>
    <xf numFmtId="0" fontId="18" fillId="0" borderId="0" xfId="0" applyFont="1" applyBorder="1" applyAlignment="1" applyProtection="1">
      <alignment vertical="center"/>
      <protection locked="0"/>
    </xf>
    <xf numFmtId="0" fontId="0" fillId="0" borderId="20" xfId="0" applyBorder="1" applyAlignment="1" applyProtection="1">
      <alignment vertical="center"/>
      <protection locked="0"/>
    </xf>
    <xf numFmtId="1" fontId="9" fillId="3" borderId="121" xfId="2" applyNumberFormat="1" applyFont="1" applyFill="1" applyBorder="1" applyAlignment="1" applyProtection="1">
      <alignment horizontal="center" vertical="center"/>
      <protection locked="0"/>
    </xf>
    <xf numFmtId="0" fontId="20" fillId="0" borderId="0" xfId="0" applyFont="1" applyFill="1" applyAlignment="1">
      <alignment wrapText="1"/>
    </xf>
    <xf numFmtId="0" fontId="20" fillId="0" borderId="0" xfId="0" applyFont="1" applyFill="1" applyProtection="1"/>
    <xf numFmtId="0" fontId="21" fillId="0" borderId="97" xfId="0" applyFont="1" applyBorder="1" applyAlignment="1" applyProtection="1">
      <alignment horizontal="center" vertical="center" wrapText="1"/>
      <protection locked="0"/>
    </xf>
    <xf numFmtId="0" fontId="10" fillId="0" borderId="31" xfId="0" applyFont="1" applyBorder="1" applyAlignment="1" applyProtection="1">
      <alignment vertical="center"/>
      <protection locked="0"/>
    </xf>
    <xf numFmtId="2" fontId="9" fillId="0" borderId="0" xfId="1" applyNumberFormat="1" applyFill="1" applyBorder="1" applyAlignment="1" applyProtection="1">
      <alignment horizontal="right" vertical="center" wrapText="1"/>
    </xf>
    <xf numFmtId="164" fontId="9" fillId="0" borderId="0" xfId="2" applyNumberFormat="1" applyFill="1" applyBorder="1" applyAlignment="1" applyProtection="1">
      <alignment vertical="center" wrapText="1"/>
    </xf>
    <xf numFmtId="0" fontId="10" fillId="0" borderId="2" xfId="0" applyFont="1" applyBorder="1" applyAlignment="1" applyProtection="1">
      <alignment horizontal="center" vertical="center" wrapText="1"/>
      <protection locked="0"/>
    </xf>
    <xf numFmtId="2" fontId="9" fillId="0" borderId="2" xfId="1" applyNumberFormat="1" applyFill="1" applyBorder="1" applyAlignment="1" applyProtection="1">
      <alignment horizontal="right" vertical="center" wrapText="1"/>
    </xf>
    <xf numFmtId="164" fontId="9" fillId="0" borderId="2" xfId="2" applyNumberFormat="1" applyFill="1" applyBorder="1" applyAlignment="1" applyProtection="1">
      <alignment vertical="center" wrapText="1"/>
    </xf>
    <xf numFmtId="0" fontId="30" fillId="3" borderId="110" xfId="46" applyFont="1" applyFill="1" applyBorder="1" applyAlignment="1" applyProtection="1">
      <alignment horizontal="center" vertical="center" wrapText="1"/>
      <protection locked="0"/>
    </xf>
    <xf numFmtId="0" fontId="30" fillId="3" borderId="63" xfId="46" applyFont="1" applyFill="1" applyBorder="1" applyAlignment="1" applyProtection="1">
      <alignment horizontal="center" vertical="center" wrapText="1"/>
      <protection locked="0"/>
    </xf>
    <xf numFmtId="0" fontId="10" fillId="0" borderId="113" xfId="0" applyFont="1" applyBorder="1" applyAlignment="1" applyProtection="1">
      <alignment horizontal="left" vertical="center"/>
    </xf>
    <xf numFmtId="0" fontId="10" fillId="0" borderId="7" xfId="0" applyFont="1" applyBorder="1" applyAlignment="1" applyProtection="1">
      <alignment vertical="center"/>
    </xf>
    <xf numFmtId="0" fontId="10" fillId="0" borderId="7" xfId="0" applyFont="1" applyBorder="1" applyAlignment="1" applyProtection="1">
      <alignment horizontal="left" vertical="center"/>
    </xf>
    <xf numFmtId="0" fontId="10" fillId="0" borderId="106" xfId="0" applyFont="1" applyBorder="1" applyAlignment="1" applyProtection="1">
      <alignment vertical="center"/>
    </xf>
    <xf numFmtId="0" fontId="10" fillId="0" borderId="20" xfId="0" applyFont="1" applyBorder="1" applyAlignment="1" applyProtection="1">
      <alignment vertical="center"/>
    </xf>
    <xf numFmtId="0" fontId="29" fillId="2" borderId="53" xfId="61" applyFont="1" applyFill="1" applyBorder="1" applyAlignment="1" applyProtection="1">
      <alignment wrapText="1"/>
      <protection locked="0"/>
    </xf>
    <xf numFmtId="164" fontId="10" fillId="0" borderId="41" xfId="2" applyNumberFormat="1" applyFont="1" applyFill="1" applyBorder="1" applyAlignment="1" applyProtection="1">
      <alignment vertical="center"/>
    </xf>
    <xf numFmtId="164" fontId="10" fillId="0" borderId="24" xfId="2" applyNumberFormat="1" applyFont="1" applyFill="1" applyBorder="1" applyAlignment="1" applyProtection="1">
      <alignment vertical="center"/>
    </xf>
    <xf numFmtId="0" fontId="9" fillId="3" borderId="1" xfId="27" applyFont="1" applyFill="1" applyBorder="1" applyAlignment="1" applyProtection="1">
      <alignment vertical="center"/>
      <protection locked="0"/>
    </xf>
    <xf numFmtId="0" fontId="9" fillId="3" borderId="3" xfId="27" applyFont="1" applyFill="1" applyBorder="1" applyAlignment="1" applyProtection="1">
      <alignment vertical="center"/>
      <protection locked="0"/>
    </xf>
    <xf numFmtId="0" fontId="9" fillId="3" borderId="4" xfId="27" applyFont="1" applyFill="1" applyBorder="1" applyAlignment="1" applyProtection="1">
      <alignment vertical="center"/>
      <protection locked="0"/>
    </xf>
    <xf numFmtId="38" fontId="9" fillId="0" borderId="128" xfId="2" applyNumberFormat="1" applyFill="1" applyBorder="1" applyAlignment="1" applyProtection="1">
      <alignment horizontal="right" vertical="center"/>
    </xf>
    <xf numFmtId="6" fontId="9" fillId="0" borderId="128" xfId="2" applyNumberFormat="1" applyFill="1" applyBorder="1" applyAlignment="1" applyProtection="1">
      <alignment horizontal="right" vertical="center"/>
    </xf>
    <xf numFmtId="6" fontId="9" fillId="0" borderId="127" xfId="2" applyNumberFormat="1" applyFill="1" applyBorder="1" applyAlignment="1" applyProtection="1">
      <alignment horizontal="right" vertical="center"/>
    </xf>
    <xf numFmtId="6" fontId="9" fillId="0" borderId="13" xfId="2" applyNumberFormat="1" applyFill="1" applyBorder="1" applyAlignment="1" applyProtection="1">
      <alignment horizontal="right" vertical="center"/>
    </xf>
    <xf numFmtId="6" fontId="9" fillId="0" borderId="129" xfId="2" applyNumberFormat="1" applyFill="1" applyBorder="1" applyAlignment="1" applyProtection="1">
      <alignment horizontal="right" vertical="center"/>
    </xf>
    <xf numFmtId="6" fontId="9" fillId="0" borderId="131" xfId="2" applyNumberFormat="1" applyFill="1" applyBorder="1" applyAlignment="1" applyProtection="1">
      <alignment horizontal="right" vertical="center"/>
    </xf>
    <xf numFmtId="6" fontId="9" fillId="0" borderId="130" xfId="2" applyNumberFormat="1" applyFill="1" applyBorder="1" applyAlignment="1" applyProtection="1">
      <alignment horizontal="right" vertical="center"/>
    </xf>
    <xf numFmtId="164" fontId="10" fillId="0" borderId="29" xfId="2" applyNumberFormat="1" applyFont="1" applyFill="1" applyBorder="1" applyAlignment="1" applyProtection="1">
      <alignment horizontal="right" vertical="center"/>
    </xf>
    <xf numFmtId="164" fontId="10" fillId="0" borderId="25" xfId="2" applyNumberFormat="1" applyFont="1" applyFill="1" applyBorder="1" applyAlignment="1" applyProtection="1">
      <alignment horizontal="right" vertical="center"/>
    </xf>
    <xf numFmtId="164" fontId="10" fillId="0" borderId="17" xfId="2" applyNumberFormat="1" applyFont="1" applyFill="1" applyBorder="1" applyAlignment="1" applyProtection="1">
      <alignment horizontal="right" vertical="center"/>
    </xf>
    <xf numFmtId="38" fontId="10" fillId="0" borderId="25" xfId="2" applyNumberFormat="1" applyFont="1" applyFill="1" applyBorder="1" applyAlignment="1" applyProtection="1">
      <alignment horizontal="right" vertical="center"/>
    </xf>
    <xf numFmtId="38" fontId="10" fillId="0" borderId="23" xfId="2" applyNumberFormat="1" applyFont="1" applyFill="1" applyBorder="1" applyAlignment="1" applyProtection="1">
      <alignment horizontal="right" vertical="center"/>
    </xf>
    <xf numFmtId="6" fontId="10" fillId="0" borderId="25" xfId="2" applyNumberFormat="1" applyFont="1" applyFill="1" applyBorder="1" applyAlignment="1" applyProtection="1">
      <alignment horizontal="right" vertical="center"/>
    </xf>
    <xf numFmtId="6" fontId="10" fillId="0" borderId="60" xfId="2" applyNumberFormat="1" applyFont="1" applyFill="1" applyBorder="1" applyAlignment="1" applyProtection="1">
      <alignment horizontal="right" vertical="center"/>
    </xf>
    <xf numFmtId="6" fontId="10" fillId="0" borderId="16" xfId="2" applyNumberFormat="1" applyFont="1" applyFill="1" applyBorder="1" applyAlignment="1" applyProtection="1">
      <alignment horizontal="right" vertical="center"/>
    </xf>
    <xf numFmtId="0" fontId="0" fillId="0" borderId="0" xfId="0" applyFill="1" applyBorder="1" applyAlignment="1" applyProtection="1">
      <alignment horizontal="center" vertical="center"/>
      <protection locked="0"/>
    </xf>
    <xf numFmtId="6" fontId="0" fillId="0" borderId="0" xfId="0" applyNumberFormat="1" applyFill="1" applyBorder="1" applyAlignment="1" applyProtection="1">
      <alignment vertical="center"/>
      <protection locked="0"/>
    </xf>
    <xf numFmtId="164" fontId="0" fillId="0" borderId="0" xfId="0" applyNumberFormat="1" applyFill="1" applyBorder="1" applyAlignment="1" applyProtection="1">
      <alignment vertical="center"/>
      <protection locked="0"/>
    </xf>
    <xf numFmtId="38" fontId="0" fillId="0" borderId="0" xfId="0" applyNumberFormat="1" applyFill="1" applyBorder="1" applyAlignment="1" applyProtection="1">
      <alignment vertical="center"/>
      <protection locked="0"/>
    </xf>
    <xf numFmtId="9" fontId="0" fillId="0" borderId="0" xfId="3" applyFont="1" applyFill="1" applyBorder="1" applyAlignment="1" applyProtection="1">
      <alignment vertical="center"/>
      <protection locked="0"/>
    </xf>
    <xf numFmtId="8" fontId="0" fillId="0" borderId="0" xfId="0" applyNumberFormat="1" applyFill="1" applyBorder="1" applyAlignment="1" applyProtection="1">
      <alignment vertical="center"/>
      <protection locked="0"/>
    </xf>
    <xf numFmtId="6" fontId="9" fillId="0" borderId="0" xfId="2" applyNumberFormat="1" applyFill="1" applyBorder="1" applyAlignment="1" applyProtection="1">
      <alignment horizontal="right" vertical="center"/>
    </xf>
    <xf numFmtId="166" fontId="0" fillId="0" borderId="0" xfId="2" applyNumberFormat="1" applyFont="1" applyFill="1" applyBorder="1" applyAlignment="1" applyProtection="1">
      <alignment vertical="center"/>
      <protection locked="0"/>
    </xf>
    <xf numFmtId="2" fontId="9" fillId="0" borderId="0" xfId="0" applyNumberFormat="1" applyFont="1" applyFill="1" applyBorder="1" applyAlignment="1" applyProtection="1">
      <alignment vertical="center"/>
      <protection locked="0"/>
    </xf>
    <xf numFmtId="44" fontId="0" fillId="0" borderId="0" xfId="0" applyNumberFormat="1" applyFill="1" applyBorder="1" applyAlignment="1" applyProtection="1">
      <alignment vertical="center"/>
      <protection locked="0"/>
    </xf>
    <xf numFmtId="0" fontId="0" fillId="0" borderId="0" xfId="0" applyFill="1" applyBorder="1" applyProtection="1">
      <protection locked="0"/>
    </xf>
    <xf numFmtId="2" fontId="0" fillId="0" borderId="0" xfId="0" applyNumberFormat="1" applyFill="1" applyBorder="1" applyAlignment="1" applyProtection="1">
      <alignment vertical="center"/>
      <protection locked="0"/>
    </xf>
    <xf numFmtId="8" fontId="0" fillId="0" borderId="0" xfId="0" applyNumberFormat="1" applyFill="1" applyBorder="1" applyProtection="1">
      <protection locked="0"/>
    </xf>
    <xf numFmtId="8" fontId="10" fillId="0" borderId="0" xfId="0" applyNumberFormat="1" applyFont="1" applyFill="1" applyBorder="1" applyAlignment="1" applyProtection="1">
      <alignment horizontal="right"/>
      <protection locked="0"/>
    </xf>
    <xf numFmtId="166" fontId="10" fillId="0" borderId="0" xfId="2" applyNumberFormat="1" applyFont="1" applyFill="1" applyBorder="1" applyAlignment="1" applyProtection="1">
      <alignment vertical="center"/>
      <protection locked="0"/>
    </xf>
    <xf numFmtId="8" fontId="10" fillId="0" borderId="0" xfId="0" applyNumberFormat="1" applyFont="1" applyFill="1" applyBorder="1" applyProtection="1">
      <protection locked="0"/>
    </xf>
    <xf numFmtId="44" fontId="10" fillId="0" borderId="0" xfId="0" applyNumberFormat="1" applyFont="1" applyFill="1" applyBorder="1" applyAlignment="1" applyProtection="1">
      <alignment vertical="center"/>
      <protection locked="0"/>
    </xf>
    <xf numFmtId="0" fontId="10" fillId="0" borderId="0" xfId="0" applyFont="1" applyFill="1" applyBorder="1" applyProtection="1">
      <protection locked="0"/>
    </xf>
    <xf numFmtId="10" fontId="9" fillId="3" borderId="45" xfId="3" applyNumberFormat="1" applyFont="1" applyFill="1" applyBorder="1" applyAlignment="1" applyProtection="1">
      <alignment horizontal="center" vertical="center" wrapText="1"/>
      <protection locked="0"/>
    </xf>
    <xf numFmtId="0" fontId="10" fillId="12" borderId="66" xfId="46" applyFont="1" applyFill="1" applyBorder="1" applyAlignment="1" applyProtection="1">
      <alignment horizontal="center" vertical="center" wrapText="1"/>
      <protection locked="0"/>
    </xf>
    <xf numFmtId="0" fontId="28" fillId="3" borderId="60" xfId="58" applyNumberFormat="1" applyFont="1" applyFill="1" applyBorder="1" applyAlignment="1" applyProtection="1">
      <alignment horizontal="center" vertical="center" wrapText="1"/>
      <protection locked="0"/>
    </xf>
    <xf numFmtId="0" fontId="10" fillId="12" borderId="61" xfId="46" applyFont="1" applyFill="1" applyBorder="1" applyAlignment="1" applyProtection="1">
      <alignment horizontal="center" vertical="center" wrapText="1"/>
      <protection locked="0"/>
    </xf>
    <xf numFmtId="0" fontId="28" fillId="3" borderId="8" xfId="58" applyNumberFormat="1" applyFont="1" applyFill="1" applyBorder="1" applyAlignment="1" applyProtection="1">
      <alignment horizontal="center" vertical="center" wrapText="1"/>
      <protection locked="0"/>
    </xf>
    <xf numFmtId="0" fontId="10" fillId="12" borderId="63" xfId="46" applyFont="1" applyFill="1" applyBorder="1" applyAlignment="1" applyProtection="1">
      <alignment horizontal="center" vertical="center" wrapText="1"/>
      <protection locked="0"/>
    </xf>
    <xf numFmtId="0" fontId="28" fillId="3" borderId="64" xfId="58" applyNumberFormat="1" applyFont="1" applyFill="1" applyBorder="1" applyAlignment="1" applyProtection="1">
      <alignment horizontal="center" vertical="center" wrapText="1"/>
      <protection locked="0"/>
    </xf>
    <xf numFmtId="0" fontId="28" fillId="3" borderId="98" xfId="58" applyNumberFormat="1" applyFont="1" applyFill="1" applyBorder="1" applyAlignment="1" applyProtection="1">
      <alignment horizontal="center" vertical="center" wrapText="1"/>
      <protection locked="0"/>
    </xf>
    <xf numFmtId="0" fontId="28" fillId="3" borderId="111" xfId="58" applyNumberFormat="1" applyFont="1" applyFill="1" applyBorder="1" applyAlignment="1" applyProtection="1">
      <alignment horizontal="center" vertical="center" wrapText="1"/>
      <protection locked="0"/>
    </xf>
    <xf numFmtId="0" fontId="28" fillId="3" borderId="65" xfId="58" applyNumberFormat="1" applyFont="1" applyFill="1" applyBorder="1" applyAlignment="1" applyProtection="1">
      <alignment horizontal="center" vertical="center" wrapText="1"/>
      <protection locked="0"/>
    </xf>
    <xf numFmtId="38" fontId="28" fillId="0" borderId="110" xfId="58" applyNumberFormat="1" applyFont="1" applyFill="1" applyBorder="1" applyAlignment="1" applyProtection="1">
      <alignment horizontal="center" vertical="center" wrapText="1"/>
    </xf>
    <xf numFmtId="38" fontId="28" fillId="0" borderId="66" xfId="58" applyNumberFormat="1" applyFont="1" applyFill="1" applyBorder="1" applyAlignment="1" applyProtection="1">
      <alignment horizontal="center" vertical="center" wrapText="1"/>
    </xf>
    <xf numFmtId="6" fontId="10" fillId="0" borderId="31" xfId="2" applyNumberFormat="1" applyFont="1" applyFill="1" applyBorder="1" applyAlignment="1" applyProtection="1">
      <alignment vertical="center" wrapText="1"/>
    </xf>
    <xf numFmtId="6" fontId="10" fillId="0" borderId="25" xfId="1" applyNumberFormat="1" applyFont="1" applyFill="1" applyBorder="1" applyAlignment="1" applyProtection="1">
      <alignment vertical="center" wrapText="1"/>
    </xf>
    <xf numFmtId="0" fontId="9" fillId="0" borderId="0" xfId="0" applyFont="1" applyFill="1" applyAlignment="1" applyProtection="1">
      <alignment vertical="center" wrapText="1"/>
      <protection locked="0"/>
    </xf>
    <xf numFmtId="0" fontId="10" fillId="3" borderId="56" xfId="0" applyFont="1" applyFill="1" applyBorder="1" applyAlignment="1" applyProtection="1">
      <alignment horizontal="center" vertical="center" wrapText="1"/>
      <protection locked="0"/>
    </xf>
    <xf numFmtId="0" fontId="28" fillId="0" borderId="110" xfId="46" applyFont="1" applyFill="1" applyBorder="1" applyAlignment="1" applyProtection="1">
      <alignment horizontal="center" vertical="center" wrapText="1"/>
      <protection locked="0"/>
    </xf>
    <xf numFmtId="0" fontId="28" fillId="17" borderId="63" xfId="58" applyFont="1" applyFill="1" applyBorder="1" applyAlignment="1" applyProtection="1">
      <alignment horizontal="center" vertical="center" wrapText="1"/>
      <protection locked="0"/>
    </xf>
    <xf numFmtId="40" fontId="0" fillId="0" borderId="0" xfId="0" applyNumberFormat="1" applyBorder="1" applyProtection="1"/>
    <xf numFmtId="38" fontId="10" fillId="0" borderId="54" xfId="2" applyNumberFormat="1" applyFont="1" applyBorder="1" applyAlignment="1" applyProtection="1">
      <alignment vertical="center"/>
      <protection locked="0"/>
    </xf>
    <xf numFmtId="168" fontId="9" fillId="0" borderId="30" xfId="2" applyNumberFormat="1" applyFill="1" applyBorder="1" applyAlignment="1" applyProtection="1">
      <alignment horizontal="right" vertical="center"/>
    </xf>
    <xf numFmtId="8" fontId="10" fillId="0" borderId="128" xfId="2" applyNumberFormat="1" applyFont="1" applyFill="1" applyBorder="1" applyAlignment="1" applyProtection="1">
      <alignment horizontal="right" vertical="center"/>
    </xf>
    <xf numFmtId="40" fontId="9" fillId="0" borderId="8" xfId="1" applyNumberFormat="1" applyFill="1" applyBorder="1" applyAlignment="1" applyProtection="1">
      <alignment vertical="center" wrapText="1"/>
    </xf>
    <xf numFmtId="6" fontId="10" fillId="0" borderId="125" xfId="2" applyNumberFormat="1" applyFont="1" applyFill="1" applyBorder="1" applyAlignment="1" applyProtection="1">
      <alignment vertical="center"/>
    </xf>
    <xf numFmtId="0" fontId="9" fillId="16" borderId="0" xfId="0" applyFont="1" applyFill="1" applyAlignment="1" applyProtection="1">
      <alignment vertical="center"/>
      <protection locked="0"/>
    </xf>
    <xf numFmtId="0" fontId="0" fillId="16" borderId="0" xfId="0" applyFill="1" applyAlignment="1" applyProtection="1">
      <alignment vertical="center"/>
      <protection locked="0"/>
    </xf>
    <xf numFmtId="0" fontId="29" fillId="0" borderId="0" xfId="4" applyFont="1" applyAlignment="1" applyProtection="1">
      <alignment vertical="center"/>
      <protection locked="0"/>
    </xf>
    <xf numFmtId="0" fontId="46" fillId="0" borderId="0" xfId="0" applyFont="1" applyFill="1" applyAlignment="1">
      <alignment horizontal="left" wrapText="1"/>
    </xf>
    <xf numFmtId="0" fontId="20" fillId="0" borderId="0" xfId="0" applyFont="1" applyFill="1"/>
    <xf numFmtId="0" fontId="20" fillId="0" borderId="0" xfId="0" applyFont="1" applyFill="1" applyAlignment="1">
      <alignment horizontal="left" wrapText="1"/>
    </xf>
    <xf numFmtId="0" fontId="18" fillId="0" borderId="0" xfId="0" applyFont="1" applyFill="1" applyAlignment="1">
      <alignment horizontal="left" wrapText="1"/>
    </xf>
    <xf numFmtId="0" fontId="18" fillId="11" borderId="0" xfId="0" applyFont="1" applyFill="1" applyAlignment="1">
      <alignment horizontal="left" wrapText="1"/>
    </xf>
    <xf numFmtId="0" fontId="20" fillId="3" borderId="0" xfId="0" applyFont="1" applyFill="1" applyAlignment="1">
      <alignment horizontal="left" wrapText="1"/>
    </xf>
    <xf numFmtId="0" fontId="18" fillId="0" borderId="0" xfId="0" applyFont="1" applyFill="1" applyAlignment="1">
      <alignment horizontal="left" vertical="center" wrapText="1"/>
    </xf>
    <xf numFmtId="0" fontId="20" fillId="0" borderId="0" xfId="0" applyFont="1" applyFill="1" applyAlignment="1">
      <alignment horizontal="left" vertical="center" wrapText="1"/>
    </xf>
    <xf numFmtId="0" fontId="46" fillId="16" borderId="0" xfId="0" applyFont="1" applyFill="1" applyAlignment="1">
      <alignment horizontal="center" vertical="center" wrapText="1"/>
    </xf>
    <xf numFmtId="0" fontId="20" fillId="0" borderId="0" xfId="0" applyFont="1" applyAlignment="1" applyProtection="1">
      <alignment vertical="center" wrapText="1"/>
      <protection locked="0"/>
    </xf>
    <xf numFmtId="0" fontId="46" fillId="0" borderId="0" xfId="0" applyFont="1" applyFill="1" applyAlignment="1">
      <alignment wrapText="1"/>
    </xf>
    <xf numFmtId="0" fontId="18" fillId="0" borderId="0" xfId="0" applyFont="1" applyFill="1"/>
    <xf numFmtId="0" fontId="20" fillId="0" borderId="0" xfId="0" applyFont="1" applyFill="1" applyAlignment="1">
      <alignment horizontal="left" vertical="center" indent="4"/>
    </xf>
    <xf numFmtId="0" fontId="18"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horizontal="center" wrapText="1"/>
    </xf>
    <xf numFmtId="0" fontId="10" fillId="3" borderId="8" xfId="0" applyFont="1" applyFill="1" applyBorder="1" applyAlignment="1" applyProtection="1">
      <alignment horizontal="center"/>
      <protection locked="0"/>
    </xf>
    <xf numFmtId="0" fontId="18" fillId="0" borderId="0" xfId="0" applyFont="1" applyFill="1" applyAlignment="1">
      <alignment vertical="center" wrapText="1"/>
    </xf>
    <xf numFmtId="6" fontId="9" fillId="3" borderId="128" xfId="2" applyNumberFormat="1" applyFill="1" applyBorder="1" applyAlignment="1" applyProtection="1">
      <alignment horizontal="right" vertical="center"/>
      <protection locked="0"/>
    </xf>
    <xf numFmtId="168" fontId="10" fillId="3" borderId="7" xfId="0" applyNumberFormat="1" applyFont="1" applyFill="1" applyBorder="1" applyAlignment="1" applyProtection="1">
      <alignment horizontal="right"/>
      <protection locked="0"/>
    </xf>
    <xf numFmtId="168" fontId="0" fillId="0" borderId="8" xfId="0" applyNumberFormat="1" applyFill="1" applyBorder="1" applyProtection="1"/>
    <xf numFmtId="168" fontId="0" fillId="0" borderId="8" xfId="0" applyNumberFormat="1" applyFill="1" applyBorder="1" applyProtection="1">
      <protection locked="0"/>
    </xf>
    <xf numFmtId="168" fontId="10" fillId="0" borderId="123" xfId="0" applyNumberFormat="1" applyFont="1" applyBorder="1" applyProtection="1"/>
    <xf numFmtId="0" fontId="1" fillId="0" borderId="0" xfId="187"/>
    <xf numFmtId="2" fontId="1" fillId="0" borderId="0" xfId="187" applyNumberFormat="1"/>
    <xf numFmtId="0" fontId="47" fillId="0" borderId="0" xfId="187" applyFont="1" applyAlignment="1">
      <alignment vertical="top"/>
    </xf>
    <xf numFmtId="0" fontId="1" fillId="0" borderId="0" xfId="187" applyAlignment="1">
      <alignment horizontal="left"/>
    </xf>
    <xf numFmtId="0" fontId="47" fillId="0" borderId="0" xfId="187" applyFont="1"/>
    <xf numFmtId="0" fontId="1" fillId="0" borderId="0" xfId="187" applyAlignment="1">
      <alignment horizontal="right"/>
    </xf>
    <xf numFmtId="0" fontId="1" fillId="0" borderId="134" xfId="187" applyBorder="1"/>
    <xf numFmtId="0" fontId="1" fillId="0" borderId="135" xfId="187" applyBorder="1"/>
    <xf numFmtId="2" fontId="1" fillId="0" borderId="135" xfId="187" applyNumberFormat="1" applyBorder="1" applyProtection="1">
      <protection locked="0"/>
    </xf>
    <xf numFmtId="0" fontId="1" fillId="0" borderId="135" xfId="187" applyBorder="1" applyAlignment="1">
      <alignment horizontal="right"/>
    </xf>
    <xf numFmtId="0" fontId="47" fillId="0" borderId="136" xfId="187" applyFont="1" applyBorder="1" applyAlignment="1">
      <alignment vertical="top"/>
    </xf>
    <xf numFmtId="0" fontId="1" fillId="0" borderId="0" xfId="187" applyAlignment="1">
      <alignment wrapText="1"/>
    </xf>
    <xf numFmtId="0" fontId="1" fillId="0" borderId="137" xfId="187" applyBorder="1" applyAlignment="1">
      <alignment wrapText="1"/>
    </xf>
    <xf numFmtId="0" fontId="1" fillId="0" borderId="0" xfId="187" applyBorder="1" applyAlignment="1">
      <alignment wrapText="1"/>
    </xf>
    <xf numFmtId="0" fontId="1" fillId="0" borderId="0" xfId="187" applyBorder="1" applyAlignment="1">
      <alignment horizontal="left" wrapText="1"/>
    </xf>
    <xf numFmtId="0" fontId="47" fillId="0" borderId="138" xfId="187" applyFont="1" applyBorder="1" applyAlignment="1">
      <alignment vertical="top" wrapText="1"/>
    </xf>
    <xf numFmtId="2" fontId="1" fillId="0" borderId="0" xfId="187" applyNumberFormat="1" applyBorder="1" applyAlignment="1">
      <alignment wrapText="1"/>
    </xf>
    <xf numFmtId="0" fontId="1" fillId="0" borderId="0" xfId="187" applyBorder="1" applyAlignment="1">
      <alignment horizontal="right" wrapText="1"/>
    </xf>
    <xf numFmtId="169" fontId="1" fillId="0" borderId="7" xfId="187" applyNumberFormat="1" applyBorder="1" applyAlignment="1" applyProtection="1">
      <alignment wrapText="1"/>
      <protection locked="0"/>
    </xf>
    <xf numFmtId="0" fontId="0" fillId="0" borderId="0" xfId="187" applyFont="1" applyBorder="1" applyAlignment="1">
      <alignment horizontal="left" wrapText="1"/>
    </xf>
    <xf numFmtId="0" fontId="48" fillId="0" borderId="137" xfId="187" applyFont="1" applyBorder="1" applyAlignment="1">
      <alignment horizontal="left" wrapText="1"/>
    </xf>
    <xf numFmtId="169" fontId="1" fillId="0" borderId="104" xfId="187" applyNumberFormat="1" applyBorder="1" applyAlignment="1" applyProtection="1">
      <alignment wrapText="1"/>
      <protection locked="0"/>
    </xf>
    <xf numFmtId="0" fontId="48" fillId="0" borderId="137" xfId="187" applyFont="1" applyFill="1" applyBorder="1" applyAlignment="1">
      <alignment wrapText="1"/>
    </xf>
    <xf numFmtId="0" fontId="1" fillId="0" borderId="0" xfId="187" applyFill="1" applyBorder="1" applyAlignment="1">
      <alignment wrapText="1"/>
    </xf>
    <xf numFmtId="2" fontId="1" fillId="0" borderId="0" xfId="187" applyNumberFormat="1" applyFill="1" applyBorder="1" applyAlignment="1">
      <alignment wrapText="1"/>
    </xf>
    <xf numFmtId="0" fontId="1" fillId="0" borderId="0" xfId="187" applyFill="1" applyBorder="1" applyAlignment="1">
      <alignment horizontal="left" wrapText="1"/>
    </xf>
    <xf numFmtId="0" fontId="47" fillId="0" borderId="0" xfId="187" applyFont="1" applyBorder="1" applyAlignment="1">
      <alignment horizontal="left" wrapText="1"/>
    </xf>
    <xf numFmtId="8" fontId="1" fillId="0" borderId="104" xfId="187" applyNumberFormat="1" applyBorder="1" applyAlignment="1" applyProtection="1">
      <alignment wrapText="1"/>
      <protection locked="0"/>
    </xf>
    <xf numFmtId="0" fontId="48" fillId="0" borderId="137" xfId="187" applyFont="1" applyBorder="1" applyAlignment="1">
      <alignment horizontal="left" vertical="top" wrapText="1"/>
    </xf>
    <xf numFmtId="0" fontId="49" fillId="0" borderId="137" xfId="187" applyFont="1" applyBorder="1" applyAlignment="1">
      <alignment wrapText="1"/>
    </xf>
    <xf numFmtId="1" fontId="1" fillId="0" borderId="7" xfId="187" applyNumberFormat="1" applyBorder="1" applyAlignment="1" applyProtection="1">
      <alignment wrapText="1"/>
      <protection locked="0"/>
    </xf>
    <xf numFmtId="170" fontId="0" fillId="0" borderId="104" xfId="188" applyNumberFormat="1" applyFont="1" applyBorder="1" applyAlignment="1" applyProtection="1">
      <alignment wrapText="1"/>
      <protection locked="0"/>
    </xf>
    <xf numFmtId="0" fontId="1" fillId="0" borderId="137" xfId="187" applyBorder="1"/>
    <xf numFmtId="0" fontId="1" fillId="0" borderId="0" xfId="187" applyBorder="1"/>
    <xf numFmtId="2" fontId="1" fillId="0" borderId="0" xfId="187" applyNumberFormat="1" applyBorder="1"/>
    <xf numFmtId="0" fontId="1" fillId="0" borderId="0" xfId="187" applyBorder="1" applyAlignment="1">
      <alignment horizontal="right"/>
    </xf>
    <xf numFmtId="0" fontId="47" fillId="0" borderId="138" xfId="187" applyFont="1" applyBorder="1" applyAlignment="1">
      <alignment vertical="top"/>
    </xf>
    <xf numFmtId="0" fontId="1" fillId="0" borderId="139" xfId="187" applyBorder="1"/>
    <xf numFmtId="0" fontId="1" fillId="0" borderId="140" xfId="187" applyBorder="1"/>
    <xf numFmtId="2" fontId="1" fillId="0" borderId="140" xfId="187" applyNumberFormat="1" applyBorder="1"/>
    <xf numFmtId="0" fontId="50" fillId="0" borderId="140" xfId="187" applyFont="1" applyBorder="1" applyAlignment="1">
      <alignment horizontal="center"/>
    </xf>
    <xf numFmtId="0" fontId="51" fillId="0" borderId="141" xfId="187" applyFont="1" applyBorder="1" applyAlignment="1">
      <alignment vertical="top"/>
    </xf>
    <xf numFmtId="0" fontId="0" fillId="0" borderId="0" xfId="0" applyProtection="1"/>
    <xf numFmtId="0" fontId="53" fillId="0" borderId="0" xfId="0" applyFont="1" applyAlignment="1" applyProtection="1">
      <alignment horizontal="center"/>
    </xf>
    <xf numFmtId="0" fontId="54" fillId="0" borderId="0" xfId="0" applyFont="1" applyAlignment="1" applyProtection="1">
      <alignment horizontal="center"/>
    </xf>
    <xf numFmtId="0" fontId="0" fillId="0" borderId="0" xfId="0" applyAlignment="1" applyProtection="1">
      <alignment wrapText="1"/>
    </xf>
    <xf numFmtId="0" fontId="25" fillId="0" borderId="0" xfId="7" applyFill="1" applyAlignment="1">
      <alignment horizontal="left" wrapText="1"/>
    </xf>
    <xf numFmtId="0" fontId="20" fillId="0" borderId="0" xfId="0" applyFont="1" applyFill="1" applyAlignment="1">
      <alignment horizontal="left" vertical="top" wrapText="1"/>
    </xf>
    <xf numFmtId="0" fontId="21" fillId="8" borderId="50" xfId="27" applyFont="1" applyFill="1" applyBorder="1" applyAlignment="1" applyProtection="1">
      <alignment horizontal="center" vertical="center"/>
      <protection locked="0"/>
    </xf>
    <xf numFmtId="0" fontId="29" fillId="2" borderId="53" xfId="4" applyFont="1" applyFill="1" applyBorder="1" applyAlignment="1" applyProtection="1">
      <alignment horizontal="left" wrapText="1"/>
      <protection locked="0"/>
    </xf>
    <xf numFmtId="0" fontId="29" fillId="2" borderId="55" xfId="4" applyFont="1" applyFill="1" applyBorder="1" applyAlignment="1" applyProtection="1">
      <alignment horizontal="left" wrapText="1"/>
      <protection locked="0"/>
    </xf>
    <xf numFmtId="0" fontId="29" fillId="0" borderId="0" xfId="4" applyFont="1" applyFill="1" applyBorder="1" applyAlignment="1" applyProtection="1">
      <alignment vertical="center" wrapText="1"/>
      <protection locked="0"/>
    </xf>
    <xf numFmtId="0" fontId="32" fillId="0" borderId="112" xfId="4" applyFont="1" applyBorder="1" applyAlignment="1" applyProtection="1">
      <alignment horizontal="center" vertical="center" wrapText="1"/>
      <protection locked="0"/>
    </xf>
    <xf numFmtId="0" fontId="28" fillId="3" borderId="8" xfId="0" applyFont="1" applyFill="1" applyBorder="1" applyAlignment="1" applyProtection="1">
      <alignment horizontal="center"/>
      <protection locked="0"/>
    </xf>
    <xf numFmtId="0" fontId="20" fillId="0" borderId="0" xfId="0" applyFont="1" applyFill="1" applyAlignment="1">
      <alignment horizontal="left"/>
    </xf>
    <xf numFmtId="0" fontId="20" fillId="0" borderId="0" xfId="0" applyFont="1" applyFill="1" applyAlignment="1">
      <alignment horizontal="left" wrapText="1" indent="4"/>
    </xf>
    <xf numFmtId="164" fontId="9" fillId="0" borderId="44" xfId="2" applyNumberFormat="1" applyFill="1" applyBorder="1" applyAlignment="1" applyProtection="1">
      <alignment vertical="center" wrapText="1"/>
    </xf>
    <xf numFmtId="0" fontId="30" fillId="0" borderId="111" xfId="46" applyFont="1" applyFill="1" applyBorder="1" applyAlignment="1" applyProtection="1">
      <alignment horizontal="center" vertical="center" wrapText="1"/>
    </xf>
    <xf numFmtId="0" fontId="30" fillId="0" borderId="65" xfId="46" applyFont="1" applyFill="1" applyBorder="1" applyAlignment="1" applyProtection="1">
      <alignment horizontal="center" vertical="center" wrapText="1"/>
    </xf>
    <xf numFmtId="0" fontId="29" fillId="3" borderId="112" xfId="61" applyFont="1" applyFill="1" applyBorder="1" applyAlignment="1" applyProtection="1">
      <alignment horizontal="left" wrapText="1"/>
      <protection locked="0"/>
    </xf>
    <xf numFmtId="40" fontId="10" fillId="0" borderId="88" xfId="2" applyNumberFormat="1" applyFont="1" applyFill="1" applyBorder="1" applyAlignment="1" applyProtection="1">
      <alignment vertical="center"/>
    </xf>
    <xf numFmtId="168" fontId="10" fillId="0" borderId="25" xfId="0" applyNumberFormat="1" applyFont="1" applyBorder="1" applyAlignment="1" applyProtection="1">
      <alignment vertical="center"/>
    </xf>
    <xf numFmtId="0" fontId="10" fillId="0" borderId="123" xfId="0" applyFont="1" applyBorder="1" applyAlignment="1" applyProtection="1">
      <alignment vertical="center"/>
    </xf>
    <xf numFmtId="0" fontId="56" fillId="0" borderId="0" xfId="0" applyFont="1" applyBorder="1" applyProtection="1">
      <protection locked="0"/>
    </xf>
    <xf numFmtId="170" fontId="47" fillId="0" borderId="0" xfId="188" applyNumberFormat="1" applyFont="1" applyBorder="1" applyAlignment="1" applyProtection="1">
      <alignment wrapText="1"/>
    </xf>
    <xf numFmtId="10" fontId="47" fillId="0" borderId="0" xfId="187" applyNumberFormat="1" applyFont="1" applyBorder="1" applyAlignment="1" applyProtection="1">
      <alignment wrapText="1"/>
    </xf>
    <xf numFmtId="168" fontId="47" fillId="0" borderId="0" xfId="187" applyNumberFormat="1" applyFont="1" applyBorder="1" applyAlignment="1" applyProtection="1">
      <alignment wrapText="1"/>
    </xf>
    <xf numFmtId="8" fontId="47" fillId="0" borderId="0" xfId="187" applyNumberFormat="1" applyFont="1" applyBorder="1" applyAlignment="1" applyProtection="1">
      <alignment wrapText="1"/>
    </xf>
    <xf numFmtId="0" fontId="9" fillId="0" borderId="4" xfId="27" applyFont="1" applyFill="1" applyBorder="1" applyAlignment="1" applyProtection="1">
      <alignment horizontal="right" vertical="center"/>
      <protection locked="0"/>
    </xf>
    <xf numFmtId="0" fontId="9" fillId="0" borderId="20" xfId="27" applyFont="1" applyFill="1" applyBorder="1" applyAlignment="1" applyProtection="1">
      <alignment horizontal="right" vertical="center"/>
      <protection locked="0"/>
    </xf>
    <xf numFmtId="0" fontId="9" fillId="0" borderId="126" xfId="27" applyFont="1" applyFill="1" applyBorder="1" applyAlignment="1" applyProtection="1">
      <alignment horizontal="right" vertical="center"/>
      <protection locked="0"/>
    </xf>
    <xf numFmtId="0" fontId="10" fillId="0" borderId="50" xfId="27" applyFont="1" applyFill="1" applyBorder="1" applyAlignment="1" applyProtection="1">
      <alignment horizontal="center" vertical="center"/>
      <protection locked="0"/>
    </xf>
    <xf numFmtId="0" fontId="10" fillId="0" borderId="38" xfId="27" applyFont="1" applyFill="1" applyBorder="1" applyAlignment="1" applyProtection="1">
      <alignment horizontal="center" vertical="center"/>
      <protection locked="0"/>
    </xf>
    <xf numFmtId="0" fontId="10" fillId="0" borderId="39" xfId="27" applyFont="1" applyFill="1" applyBorder="1" applyAlignment="1" applyProtection="1">
      <alignment horizontal="center" vertical="center"/>
      <protection locked="0"/>
    </xf>
    <xf numFmtId="0" fontId="11" fillId="3" borderId="53" xfId="2" applyNumberFormat="1" applyFont="1" applyFill="1" applyBorder="1" applyAlignment="1" applyProtection="1">
      <alignment horizontal="center" vertical="center"/>
      <protection locked="0"/>
    </xf>
    <xf numFmtId="0" fontId="11" fillId="3" borderId="54" xfId="2" applyNumberFormat="1" applyFont="1" applyFill="1" applyBorder="1" applyAlignment="1" applyProtection="1">
      <alignment horizontal="center" vertical="center"/>
      <protection locked="0"/>
    </xf>
    <xf numFmtId="0" fontId="11" fillId="3" borderId="55" xfId="2"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0" fontId="9" fillId="0" borderId="1" xfId="27" applyFont="1" applyFill="1" applyBorder="1" applyAlignment="1" applyProtection="1">
      <alignment horizontal="right" vertical="center"/>
      <protection locked="0"/>
    </xf>
    <xf numFmtId="0" fontId="9" fillId="0" borderId="2" xfId="27" applyFont="1" applyFill="1" applyBorder="1" applyAlignment="1" applyProtection="1">
      <alignment horizontal="right" vertical="center"/>
      <protection locked="0"/>
    </xf>
    <xf numFmtId="0" fontId="9" fillId="0" borderId="125" xfId="27" applyFont="1" applyFill="1" applyBorder="1" applyAlignment="1" applyProtection="1">
      <alignment horizontal="right" vertical="center"/>
      <protection locked="0"/>
    </xf>
    <xf numFmtId="0" fontId="9" fillId="0" borderId="3" xfId="27" applyFont="1" applyFill="1" applyBorder="1" applyAlignment="1" applyProtection="1">
      <alignment horizontal="right" vertical="center"/>
      <protection locked="0"/>
    </xf>
    <xf numFmtId="0" fontId="9" fillId="0" borderId="0" xfId="27" applyFont="1" applyFill="1" applyBorder="1" applyAlignment="1" applyProtection="1">
      <alignment horizontal="right" vertical="center"/>
      <protection locked="0"/>
    </xf>
    <xf numFmtId="0" fontId="9" fillId="0" borderId="56" xfId="27" applyFont="1" applyFill="1" applyBorder="1" applyAlignment="1" applyProtection="1">
      <alignment horizontal="right" vertical="center"/>
      <protection locked="0"/>
    </xf>
    <xf numFmtId="14" fontId="10" fillId="3" borderId="53" xfId="2" applyNumberFormat="1" applyFont="1" applyFill="1" applyBorder="1" applyAlignment="1" applyProtection="1">
      <alignment horizontal="center" vertical="center"/>
      <protection locked="0"/>
    </xf>
    <xf numFmtId="14" fontId="10" fillId="3" borderId="55" xfId="2" applyNumberFormat="1" applyFont="1" applyFill="1" applyBorder="1" applyAlignment="1" applyProtection="1">
      <alignment horizontal="center" vertical="center"/>
      <protection locked="0"/>
    </xf>
    <xf numFmtId="0" fontId="9" fillId="9" borderId="70" xfId="0" applyFont="1" applyFill="1" applyBorder="1" applyAlignment="1" applyProtection="1">
      <alignment horizontal="center" vertical="center"/>
      <protection locked="0"/>
    </xf>
    <xf numFmtId="0" fontId="0" fillId="9" borderId="2" xfId="0" applyFill="1" applyBorder="1" applyAlignment="1" applyProtection="1">
      <alignment horizontal="center" vertical="center"/>
      <protection locked="0"/>
    </xf>
    <xf numFmtId="0" fontId="0" fillId="9" borderId="14" xfId="0" applyFill="1" applyBorder="1" applyAlignment="1" applyProtection="1">
      <alignment horizontal="center" vertical="center"/>
      <protection locked="0"/>
    </xf>
    <xf numFmtId="0" fontId="10" fillId="9" borderId="71" xfId="0" applyFont="1" applyFill="1" applyBorder="1" applyAlignment="1" applyProtection="1">
      <alignment horizontal="center" vertical="center"/>
      <protection locked="0"/>
    </xf>
    <xf numFmtId="0" fontId="10" fillId="9" borderId="20" xfId="0" applyFont="1" applyFill="1" applyBorder="1" applyAlignment="1" applyProtection="1">
      <alignment horizontal="center" vertical="center"/>
      <protection locked="0"/>
    </xf>
    <xf numFmtId="0" fontId="10" fillId="9" borderId="21" xfId="0" applyFont="1" applyFill="1" applyBorder="1" applyAlignment="1" applyProtection="1">
      <alignment horizontal="center" vertical="center"/>
      <protection locked="0"/>
    </xf>
    <xf numFmtId="38" fontId="10" fillId="0" borderId="33" xfId="2" applyNumberFormat="1" applyFont="1" applyBorder="1" applyAlignment="1" applyProtection="1">
      <alignment horizontal="center" vertical="center" wrapText="1"/>
    </xf>
    <xf numFmtId="38" fontId="10" fillId="0" borderId="34" xfId="2" applyNumberFormat="1" applyFont="1" applyBorder="1" applyAlignment="1" applyProtection="1">
      <alignment horizontal="center" vertical="center" wrapText="1"/>
    </xf>
    <xf numFmtId="38" fontId="10" fillId="0" borderId="35" xfId="2" applyNumberFormat="1" applyFont="1" applyBorder="1" applyAlignment="1" applyProtection="1">
      <alignment horizontal="center" vertical="center" wrapText="1"/>
    </xf>
    <xf numFmtId="38" fontId="10" fillId="0" borderId="58" xfId="2" applyNumberFormat="1" applyFont="1" applyBorder="1" applyAlignment="1" applyProtection="1">
      <alignment horizontal="center" vertical="center" wrapText="1"/>
    </xf>
    <xf numFmtId="38" fontId="10" fillId="0" borderId="68" xfId="2" applyNumberFormat="1" applyFont="1" applyBorder="1" applyAlignment="1" applyProtection="1">
      <alignment horizontal="center" vertical="center" wrapText="1"/>
    </xf>
    <xf numFmtId="38" fontId="10" fillId="0" borderId="69" xfId="2" applyNumberFormat="1" applyFont="1" applyBorder="1" applyAlignment="1" applyProtection="1">
      <alignment horizontal="center" vertical="center" wrapText="1"/>
    </xf>
    <xf numFmtId="38" fontId="10" fillId="0" borderId="15" xfId="2" applyNumberFormat="1" applyFont="1" applyBorder="1" applyAlignment="1" applyProtection="1">
      <alignment horizontal="center" vertical="center" wrapText="1"/>
    </xf>
    <xf numFmtId="38" fontId="10" fillId="0" borderId="16" xfId="2" applyNumberFormat="1" applyFont="1" applyBorder="1" applyAlignment="1" applyProtection="1">
      <alignment horizontal="center" vertical="center" wrapText="1"/>
    </xf>
    <xf numFmtId="38" fontId="10" fillId="0" borderId="17" xfId="2" applyNumberFormat="1" applyFont="1" applyBorder="1" applyAlignment="1" applyProtection="1">
      <alignment horizontal="center" vertical="center" wrapText="1"/>
    </xf>
    <xf numFmtId="14" fontId="10" fillId="3" borderId="54" xfId="2" applyNumberFormat="1" applyFont="1" applyFill="1" applyBorder="1" applyAlignment="1" applyProtection="1">
      <alignment horizontal="center" vertical="center"/>
      <protection locked="0"/>
    </xf>
    <xf numFmtId="0" fontId="20" fillId="3" borderId="72" xfId="0" applyFont="1" applyFill="1" applyBorder="1" applyAlignment="1" applyProtection="1">
      <alignment horizontal="center" vertical="center"/>
      <protection locked="0"/>
    </xf>
    <xf numFmtId="0" fontId="20" fillId="3" borderId="7" xfId="0" applyFont="1" applyFill="1" applyBorder="1" applyAlignment="1" applyProtection="1">
      <alignment horizontal="center" vertical="center"/>
      <protection locked="0"/>
    </xf>
    <xf numFmtId="0" fontId="20" fillId="3" borderId="82" xfId="0" applyFont="1" applyFill="1" applyBorder="1" applyAlignment="1" applyProtection="1">
      <alignment horizontal="center" vertical="center"/>
      <protection locked="0"/>
    </xf>
    <xf numFmtId="0" fontId="20" fillId="2" borderId="120" xfId="0" applyFont="1" applyFill="1" applyBorder="1" applyAlignment="1" applyProtection="1">
      <alignment horizontal="center" vertical="center"/>
      <protection locked="0"/>
    </xf>
    <xf numFmtId="0" fontId="20" fillId="2" borderId="57" xfId="0" applyFont="1" applyFill="1" applyBorder="1" applyAlignment="1" applyProtection="1">
      <alignment horizontal="center" vertical="center"/>
      <protection locked="0"/>
    </xf>
    <xf numFmtId="0" fontId="20" fillId="2" borderId="83" xfId="0" applyFont="1" applyFill="1" applyBorder="1" applyAlignment="1" applyProtection="1">
      <alignment horizontal="center" vertical="center"/>
      <protection locked="0"/>
    </xf>
    <xf numFmtId="38" fontId="10" fillId="0" borderId="33" xfId="2" applyNumberFormat="1" applyFont="1" applyBorder="1" applyAlignment="1" applyProtection="1">
      <alignment horizontal="center" vertical="center"/>
    </xf>
    <xf numFmtId="38" fontId="10" fillId="0" borderId="34" xfId="2" applyNumberFormat="1" applyFont="1" applyBorder="1" applyAlignment="1" applyProtection="1">
      <alignment horizontal="center" vertical="center"/>
    </xf>
    <xf numFmtId="38" fontId="10" fillId="0" borderId="35" xfId="2" applyNumberFormat="1" applyFont="1" applyBorder="1" applyAlignment="1" applyProtection="1">
      <alignment horizontal="center" vertical="center"/>
    </xf>
    <xf numFmtId="0" fontId="10" fillId="0" borderId="54" xfId="0" applyFont="1" applyFill="1" applyBorder="1" applyAlignment="1" applyProtection="1">
      <alignment horizontal="center" vertical="center"/>
      <protection locked="0"/>
    </xf>
    <xf numFmtId="0" fontId="10" fillId="0" borderId="43" xfId="0" applyFont="1" applyFill="1" applyBorder="1" applyAlignment="1" applyProtection="1">
      <alignment horizontal="center" vertical="center"/>
      <protection locked="0"/>
    </xf>
    <xf numFmtId="0" fontId="20" fillId="8" borderId="80" xfId="0" applyFont="1" applyFill="1" applyBorder="1" applyAlignment="1" applyProtection="1">
      <alignment horizontal="center" vertical="center"/>
      <protection locked="0"/>
    </xf>
    <xf numFmtId="0" fontId="20" fillId="8" borderId="51" xfId="0" applyFont="1" applyFill="1" applyBorder="1" applyAlignment="1" applyProtection="1">
      <alignment horizontal="center" vertical="center"/>
      <protection locked="0"/>
    </xf>
    <xf numFmtId="0" fontId="20" fillId="8" borderId="81" xfId="0" applyFont="1" applyFill="1" applyBorder="1" applyAlignment="1" applyProtection="1">
      <alignment horizontal="center" vertical="center"/>
      <protection locked="0"/>
    </xf>
    <xf numFmtId="0" fontId="21" fillId="0" borderId="50" xfId="0" applyFont="1" applyFill="1" applyBorder="1" applyAlignment="1" applyProtection="1">
      <alignment horizontal="center" vertical="center" wrapText="1"/>
    </xf>
    <xf numFmtId="0" fontId="21" fillId="0" borderId="38" xfId="0" applyFont="1" applyFill="1" applyBorder="1" applyAlignment="1" applyProtection="1">
      <alignment horizontal="center" vertical="center" wrapText="1"/>
    </xf>
    <xf numFmtId="0" fontId="21" fillId="0" borderId="109" xfId="0" applyFont="1" applyFill="1" applyBorder="1" applyAlignment="1" applyProtection="1">
      <alignment horizontal="center" vertical="center" wrapText="1"/>
    </xf>
    <xf numFmtId="0" fontId="21" fillId="0" borderId="38"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10" fillId="0" borderId="1"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27"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14" xfId="0" applyFont="1" applyBorder="1" applyAlignment="1" applyProtection="1">
      <alignment horizontal="center" vertical="center"/>
    </xf>
    <xf numFmtId="38" fontId="10" fillId="0" borderId="22" xfId="2" applyNumberFormat="1" applyFont="1" applyBorder="1" applyAlignment="1" applyProtection="1">
      <alignment horizontal="center" vertical="center" wrapText="1"/>
    </xf>
    <xf numFmtId="38" fontId="10" fillId="0" borderId="23" xfId="2" applyNumberFormat="1" applyFont="1" applyBorder="1" applyAlignment="1" applyProtection="1">
      <alignment horizontal="center" vertical="center" wrapText="1"/>
    </xf>
    <xf numFmtId="38" fontId="9" fillId="4" borderId="108" xfId="2" applyNumberFormat="1" applyFill="1" applyBorder="1" applyAlignment="1" applyProtection="1">
      <alignment horizontal="center" vertical="center"/>
    </xf>
    <xf numFmtId="38" fontId="9" fillId="4" borderId="87" xfId="2" applyNumberFormat="1" applyFill="1" applyBorder="1" applyAlignment="1" applyProtection="1">
      <alignment horizontal="center" vertical="center"/>
    </xf>
    <xf numFmtId="38" fontId="10" fillId="0" borderId="22" xfId="2" applyNumberFormat="1" applyFont="1" applyBorder="1" applyAlignment="1" applyProtection="1">
      <alignment horizontal="center" vertical="center"/>
    </xf>
    <xf numFmtId="38" fontId="10" fillId="0" borderId="23" xfId="2" applyNumberFormat="1" applyFont="1" applyBorder="1" applyAlignment="1" applyProtection="1">
      <alignment horizontal="center" vertical="center"/>
    </xf>
    <xf numFmtId="6" fontId="10" fillId="8" borderId="77" xfId="2" applyNumberFormat="1" applyFont="1" applyFill="1" applyBorder="1" applyAlignment="1" applyProtection="1">
      <alignment horizontal="center" vertical="center"/>
    </xf>
    <xf numFmtId="6" fontId="10" fillId="8" borderId="38" xfId="2" applyNumberFormat="1" applyFont="1" applyFill="1" applyBorder="1" applyAlignment="1" applyProtection="1">
      <alignment horizontal="center" vertical="center"/>
    </xf>
    <xf numFmtId="0" fontId="10" fillId="0" borderId="70" xfId="0" applyFont="1" applyFill="1" applyBorder="1" applyAlignment="1" applyProtection="1">
      <alignment horizontal="center" vertical="center"/>
    </xf>
    <xf numFmtId="0" fontId="10" fillId="0" borderId="52" xfId="0" applyFont="1" applyFill="1" applyBorder="1" applyAlignment="1" applyProtection="1">
      <alignment horizontal="center" vertical="center"/>
    </xf>
    <xf numFmtId="0" fontId="10" fillId="0" borderId="71" xfId="0" applyFont="1" applyFill="1" applyBorder="1" applyAlignment="1" applyProtection="1">
      <alignment horizontal="center" vertical="center"/>
    </xf>
    <xf numFmtId="0" fontId="18" fillId="0" borderId="0"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0" fillId="0" borderId="80" xfId="0" applyFont="1" applyBorder="1" applyAlignment="1" applyProtection="1">
      <alignment horizontal="center" vertical="center"/>
      <protection locked="0"/>
    </xf>
    <xf numFmtId="0" fontId="10" fillId="0" borderId="81" xfId="0" applyFont="1" applyBorder="1" applyAlignment="1" applyProtection="1">
      <alignment horizontal="center" vertical="center"/>
      <protection locked="0"/>
    </xf>
    <xf numFmtId="0" fontId="10" fillId="0" borderId="84" xfId="0" applyFont="1" applyBorder="1" applyAlignment="1" applyProtection="1">
      <alignment horizontal="center" vertical="center"/>
      <protection locked="0"/>
    </xf>
    <xf numFmtId="0" fontId="10" fillId="0" borderId="85"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3" borderId="53" xfId="2" applyNumberFormat="1" applyFont="1" applyFill="1" applyBorder="1" applyAlignment="1" applyProtection="1">
      <alignment horizontal="center" vertical="center"/>
      <protection locked="0"/>
    </xf>
    <xf numFmtId="0" fontId="10" fillId="3" borderId="54" xfId="2" applyNumberFormat="1" applyFont="1" applyFill="1" applyBorder="1" applyAlignment="1" applyProtection="1">
      <alignment horizontal="center" vertical="center"/>
      <protection locked="0"/>
    </xf>
    <xf numFmtId="0" fontId="10" fillId="3" borderId="55" xfId="2" applyNumberFormat="1" applyFont="1" applyFill="1" applyBorder="1" applyAlignment="1" applyProtection="1">
      <alignment horizontal="center" vertical="center"/>
      <protection locked="0"/>
    </xf>
    <xf numFmtId="0" fontId="10" fillId="3" borderId="80" xfId="2" applyNumberFormat="1" applyFont="1" applyFill="1" applyBorder="1" applyAlignment="1" applyProtection="1">
      <alignment horizontal="center" vertical="center"/>
      <protection locked="0"/>
    </xf>
    <xf numFmtId="0" fontId="10" fillId="3" borderId="51" xfId="2" applyNumberFormat="1" applyFont="1" applyFill="1" applyBorder="1" applyAlignment="1" applyProtection="1">
      <alignment horizontal="center" vertical="center"/>
      <protection locked="0"/>
    </xf>
    <xf numFmtId="0" fontId="10" fillId="3" borderId="81" xfId="2" applyNumberFormat="1" applyFont="1" applyFill="1" applyBorder="1" applyAlignment="1" applyProtection="1">
      <alignment horizontal="center" vertical="center"/>
      <protection locked="0"/>
    </xf>
    <xf numFmtId="6" fontId="10" fillId="8" borderId="33" xfId="2" applyNumberFormat="1" applyFont="1" applyFill="1" applyBorder="1" applyAlignment="1" applyProtection="1">
      <alignment horizontal="center" vertical="center" wrapText="1"/>
      <protection locked="0"/>
    </xf>
    <xf numFmtId="6" fontId="10" fillId="8" borderId="34" xfId="2" applyNumberFormat="1" applyFont="1" applyFill="1" applyBorder="1" applyAlignment="1" applyProtection="1">
      <alignment horizontal="center" vertical="center" wrapText="1"/>
      <protection locked="0"/>
    </xf>
    <xf numFmtId="6" fontId="10" fillId="8" borderId="35" xfId="2" applyNumberFormat="1" applyFont="1" applyFill="1"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0" borderId="0" xfId="0" applyFill="1" applyBorder="1" applyAlignment="1" applyProtection="1">
      <alignment horizontal="center" vertical="center" wrapText="1"/>
      <protection locked="0"/>
    </xf>
    <xf numFmtId="38" fontId="10" fillId="0" borderId="0" xfId="2" applyNumberFormat="1" applyFont="1" applyFill="1" applyBorder="1" applyAlignment="1" applyProtection="1">
      <alignment horizontal="center" vertical="center" wrapText="1"/>
    </xf>
    <xf numFmtId="6" fontId="10" fillId="8" borderId="39" xfId="2" applyNumberFormat="1" applyFont="1" applyFill="1" applyBorder="1" applyAlignment="1" applyProtection="1">
      <alignment horizontal="center" vertical="center"/>
    </xf>
    <xf numFmtId="0" fontId="19" fillId="0" borderId="52" xfId="0" applyFont="1" applyBorder="1" applyAlignment="1" applyProtection="1">
      <alignment horizontal="center" vertical="center"/>
      <protection locked="0"/>
    </xf>
    <xf numFmtId="0" fontId="19" fillId="0" borderId="56" xfId="0" applyFont="1" applyBorder="1" applyAlignment="1" applyProtection="1">
      <alignment horizontal="center" vertical="center"/>
      <protection locked="0"/>
    </xf>
    <xf numFmtId="6" fontId="9" fillId="13" borderId="124" xfId="1" applyNumberFormat="1" applyFill="1" applyBorder="1" applyAlignment="1" applyProtection="1">
      <alignment horizontal="center" vertical="center" wrapText="1"/>
    </xf>
    <xf numFmtId="6" fontId="9" fillId="13" borderId="7" xfId="1" applyNumberFormat="1" applyFill="1" applyBorder="1" applyAlignment="1" applyProtection="1">
      <alignment horizontal="center" vertical="center" wrapText="1"/>
    </xf>
    <xf numFmtId="6" fontId="9" fillId="13" borderId="30" xfId="1" applyNumberFormat="1" applyFill="1" applyBorder="1" applyAlignment="1" applyProtection="1">
      <alignment horizontal="center" vertical="center" wrapText="1"/>
    </xf>
    <xf numFmtId="38" fontId="14" fillId="0" borderId="79" xfId="1" applyNumberFormat="1" applyFont="1" applyFill="1" applyBorder="1" applyAlignment="1" applyProtection="1">
      <alignment horizontal="left" vertical="center" wrapText="1"/>
      <protection locked="0"/>
    </xf>
    <xf numFmtId="38" fontId="14" fillId="0" borderId="101" xfId="1" applyNumberFormat="1" applyFont="1" applyFill="1" applyBorder="1" applyAlignment="1" applyProtection="1">
      <alignment horizontal="left" vertical="center" wrapText="1"/>
      <protection locked="0"/>
    </xf>
    <xf numFmtId="0" fontId="10" fillId="0" borderId="90" xfId="0" applyFont="1" applyBorder="1" applyAlignment="1" applyProtection="1">
      <alignment horizontal="center" vertical="center" wrapText="1"/>
      <protection locked="0"/>
    </xf>
    <xf numFmtId="0" fontId="10" fillId="0" borderId="89"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38" fontId="10" fillId="0" borderId="89" xfId="0" applyNumberFormat="1" applyFont="1" applyBorder="1" applyAlignment="1" applyProtection="1">
      <alignment horizontal="center" vertical="center" wrapText="1"/>
      <protection locked="0"/>
    </xf>
    <xf numFmtId="38" fontId="10" fillId="0" borderId="8" xfId="0" applyNumberFormat="1" applyFont="1" applyBorder="1" applyAlignment="1" applyProtection="1">
      <alignment horizontal="center" vertical="center" wrapText="1"/>
      <protection locked="0"/>
    </xf>
    <xf numFmtId="38" fontId="10" fillId="0" borderId="11" xfId="1" applyNumberFormat="1" applyFont="1" applyBorder="1" applyAlignment="1" applyProtection="1">
      <alignment horizontal="center" vertical="center" wrapText="1"/>
      <protection locked="0"/>
    </xf>
    <xf numFmtId="38" fontId="10" fillId="0" borderId="25" xfId="1" applyNumberFormat="1" applyFont="1" applyBorder="1" applyAlignment="1" applyProtection="1">
      <alignment horizontal="center" vertical="center" wrapText="1"/>
      <protection locked="0"/>
    </xf>
    <xf numFmtId="38" fontId="10" fillId="0" borderId="92" xfId="1" applyNumberFormat="1" applyFont="1" applyBorder="1" applyAlignment="1" applyProtection="1">
      <alignment horizontal="center" vertical="center" wrapText="1"/>
      <protection locked="0"/>
    </xf>
    <xf numFmtId="38" fontId="10" fillId="0" borderId="93" xfId="1" applyNumberFormat="1" applyFont="1" applyBorder="1" applyAlignment="1" applyProtection="1">
      <alignment horizontal="center" vertical="center" wrapText="1"/>
      <protection locked="0"/>
    </xf>
    <xf numFmtId="0" fontId="13" fillId="5" borderId="5" xfId="0" applyFont="1" applyFill="1" applyBorder="1" applyAlignment="1" applyProtection="1">
      <alignment horizontal="center" vertical="center" wrapText="1"/>
      <protection locked="0"/>
    </xf>
    <xf numFmtId="0" fontId="13" fillId="5" borderId="7" xfId="0" applyFont="1" applyFill="1" applyBorder="1" applyAlignment="1" applyProtection="1">
      <alignment horizontal="center" vertical="center" wrapText="1"/>
      <protection locked="0"/>
    </xf>
    <xf numFmtId="0" fontId="13" fillId="5" borderId="82" xfId="0" applyFont="1"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5" borderId="86" xfId="0" applyFont="1" applyFill="1" applyBorder="1" applyAlignment="1" applyProtection="1">
      <alignment horizontal="center" vertical="center" wrapText="1"/>
      <protection locked="0"/>
    </xf>
    <xf numFmtId="0" fontId="10" fillId="5" borderId="106" xfId="0" applyFont="1" applyFill="1" applyBorder="1" applyAlignment="1" applyProtection="1">
      <alignment horizontal="center" vertical="center" wrapText="1"/>
      <protection locked="0"/>
    </xf>
    <xf numFmtId="0" fontId="10" fillId="5" borderId="107" xfId="0" applyFont="1" applyFill="1" applyBorder="1" applyAlignment="1" applyProtection="1">
      <alignment horizontal="center" vertical="center" wrapText="1"/>
      <protection locked="0"/>
    </xf>
    <xf numFmtId="0" fontId="10" fillId="5" borderId="50" xfId="0" applyFont="1" applyFill="1" applyBorder="1" applyAlignment="1" applyProtection="1">
      <alignment horizontal="center" vertical="center" wrapText="1"/>
      <protection locked="0"/>
    </xf>
    <xf numFmtId="0" fontId="10" fillId="5" borderId="38" xfId="0" applyFont="1" applyFill="1" applyBorder="1" applyAlignment="1" applyProtection="1">
      <alignment horizontal="center" vertical="center" wrapText="1"/>
      <protection locked="0"/>
    </xf>
    <xf numFmtId="0" fontId="10" fillId="5" borderId="119" xfId="0" applyFont="1" applyFill="1" applyBorder="1" applyAlignment="1" applyProtection="1">
      <alignment horizontal="center" vertical="center" wrapText="1"/>
      <protection locked="0"/>
    </xf>
    <xf numFmtId="0" fontId="10" fillId="0" borderId="6"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27" fillId="11" borderId="78" xfId="0" applyFont="1" applyFill="1" applyBorder="1" applyAlignment="1" applyProtection="1">
      <alignment horizontal="center" vertical="center" wrapText="1"/>
      <protection locked="0"/>
    </xf>
    <xf numFmtId="38" fontId="10" fillId="0" borderId="1" xfId="1" applyNumberFormat="1" applyFont="1" applyBorder="1" applyAlignment="1" applyProtection="1">
      <alignment horizontal="center" vertical="center" wrapText="1"/>
      <protection locked="0"/>
    </xf>
    <xf numFmtId="38" fontId="10" fillId="0" borderId="2" xfId="1" applyNumberFormat="1" applyFont="1" applyBorder="1" applyAlignment="1" applyProtection="1">
      <alignment horizontal="center" vertical="center" wrapText="1"/>
      <protection locked="0"/>
    </xf>
    <xf numFmtId="38" fontId="10" fillId="0" borderId="14" xfId="1" applyNumberFormat="1" applyFont="1" applyBorder="1" applyAlignment="1" applyProtection="1">
      <alignment horizontal="center" vertical="center" wrapText="1"/>
      <protection locked="0"/>
    </xf>
    <xf numFmtId="38" fontId="10" fillId="0" borderId="4" xfId="1" applyNumberFormat="1" applyFont="1" applyBorder="1" applyAlignment="1" applyProtection="1">
      <alignment horizontal="center" vertical="center" wrapText="1"/>
      <protection locked="0"/>
    </xf>
    <xf numFmtId="38" fontId="10" fillId="0" borderId="20" xfId="1" applyNumberFormat="1" applyFont="1" applyBorder="1" applyAlignment="1" applyProtection="1">
      <alignment horizontal="center" vertical="center" wrapText="1"/>
      <protection locked="0"/>
    </xf>
    <xf numFmtId="38" fontId="10" fillId="0" borderId="21" xfId="1" applyNumberFormat="1" applyFont="1" applyBorder="1" applyAlignment="1" applyProtection="1">
      <alignment horizontal="center" vertical="center" wrapText="1"/>
      <protection locked="0"/>
    </xf>
    <xf numFmtId="0" fontId="10" fillId="0" borderId="5" xfId="0" applyFont="1" applyBorder="1" applyAlignment="1" applyProtection="1">
      <alignment horizontal="left" vertical="center" wrapText="1"/>
      <protection locked="0"/>
    </xf>
    <xf numFmtId="0" fontId="10" fillId="0" borderId="30" xfId="0" applyFont="1" applyBorder="1" applyAlignment="1" applyProtection="1">
      <alignment horizontal="left" vertical="center" wrapText="1"/>
      <protection locked="0"/>
    </xf>
    <xf numFmtId="0" fontId="11" fillId="0" borderId="46" xfId="2" applyNumberFormat="1" applyFont="1" applyFill="1" applyBorder="1" applyAlignment="1" applyProtection="1">
      <alignment horizontal="center" vertical="center" wrapText="1"/>
    </xf>
    <xf numFmtId="0" fontId="11" fillId="0" borderId="42" xfId="2" applyNumberFormat="1" applyFont="1" applyFill="1" applyBorder="1" applyAlignment="1" applyProtection="1">
      <alignment horizontal="center" vertical="center" wrapText="1"/>
    </xf>
    <xf numFmtId="0" fontId="11" fillId="0" borderId="49" xfId="2" applyNumberFormat="1" applyFont="1" applyFill="1" applyBorder="1" applyAlignment="1" applyProtection="1">
      <alignment horizontal="center" vertical="center" wrapText="1"/>
    </xf>
    <xf numFmtId="14" fontId="10" fillId="0" borderId="53" xfId="2" applyNumberFormat="1" applyFont="1" applyFill="1" applyBorder="1" applyAlignment="1" applyProtection="1">
      <alignment horizontal="center" vertical="center" wrapText="1"/>
    </xf>
    <xf numFmtId="14" fontId="10" fillId="0" borderId="54" xfId="2" applyNumberFormat="1" applyFont="1" applyFill="1" applyBorder="1" applyAlignment="1" applyProtection="1">
      <alignment horizontal="center" vertical="center" wrapText="1"/>
    </xf>
    <xf numFmtId="14" fontId="10" fillId="0" borderId="55" xfId="2" applyNumberFormat="1" applyFont="1" applyFill="1" applyBorder="1" applyAlignment="1" applyProtection="1">
      <alignment horizontal="center" vertical="center" wrapText="1"/>
    </xf>
    <xf numFmtId="0" fontId="10" fillId="5" borderId="105" xfId="0" applyFont="1" applyFill="1" applyBorder="1" applyAlignment="1" applyProtection="1">
      <alignment horizontal="center" vertical="center" wrapText="1"/>
      <protection locked="0"/>
    </xf>
    <xf numFmtId="0" fontId="10" fillId="0" borderId="91" xfId="0" applyFont="1" applyBorder="1" applyAlignment="1" applyProtection="1">
      <alignment horizontal="center" vertical="center" wrapText="1"/>
      <protection locked="0"/>
    </xf>
    <xf numFmtId="0" fontId="10" fillId="0" borderId="74" xfId="0" applyFont="1" applyBorder="1" applyAlignment="1" applyProtection="1">
      <alignment horizontal="center" vertical="center" wrapText="1"/>
      <protection locked="0"/>
    </xf>
    <xf numFmtId="0" fontId="10" fillId="0" borderId="58" xfId="0" applyFont="1" applyBorder="1" applyAlignment="1" applyProtection="1">
      <alignment horizontal="center" vertical="center" wrapText="1"/>
      <protection locked="0"/>
    </xf>
    <xf numFmtId="0" fontId="10" fillId="0" borderId="69" xfId="0" applyFont="1" applyBorder="1" applyAlignment="1" applyProtection="1">
      <alignment horizontal="center" vertical="center" wrapText="1"/>
      <protection locked="0"/>
    </xf>
    <xf numFmtId="38" fontId="10" fillId="0" borderId="22" xfId="1" applyNumberFormat="1" applyFont="1" applyBorder="1" applyAlignment="1" applyProtection="1">
      <alignment horizontal="center" vertical="center" wrapText="1"/>
      <protection locked="0"/>
    </xf>
    <xf numFmtId="38" fontId="10" fillId="0" borderId="60" xfId="0" applyNumberFormat="1" applyFont="1" applyBorder="1" applyAlignment="1" applyProtection="1">
      <alignment horizontal="center" vertical="center" wrapText="1"/>
      <protection locked="0"/>
    </xf>
    <xf numFmtId="0" fontId="10" fillId="0" borderId="73"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84" xfId="0" applyFont="1" applyBorder="1" applyAlignment="1" applyProtection="1">
      <alignment horizontal="center" vertical="center" wrapText="1"/>
      <protection locked="0"/>
    </xf>
    <xf numFmtId="0" fontId="10" fillId="0" borderId="71" xfId="0" applyFont="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0" fontId="10" fillId="0" borderId="60" xfId="0" applyFont="1" applyBorder="1" applyAlignment="1" applyProtection="1">
      <alignment horizontal="center" vertical="center" wrapText="1"/>
      <protection locked="0"/>
    </xf>
    <xf numFmtId="0" fontId="10" fillId="0" borderId="95" xfId="0" applyFont="1" applyBorder="1" applyAlignment="1" applyProtection="1">
      <alignment horizontal="center" vertical="center" wrapText="1"/>
      <protection locked="0"/>
    </xf>
    <xf numFmtId="0" fontId="10" fillId="0" borderId="64" xfId="0" applyFont="1" applyBorder="1" applyAlignment="1" applyProtection="1">
      <alignment horizontal="center" vertical="center" wrapText="1"/>
      <protection locked="0"/>
    </xf>
    <xf numFmtId="0" fontId="10" fillId="0" borderId="5" xfId="0" applyFont="1" applyFill="1" applyBorder="1" applyAlignment="1" applyProtection="1">
      <alignment horizontal="left" vertical="center" wrapText="1"/>
      <protection locked="0"/>
    </xf>
    <xf numFmtId="0" fontId="10" fillId="0" borderId="30" xfId="0" applyFont="1" applyFill="1" applyBorder="1" applyAlignment="1" applyProtection="1">
      <alignment horizontal="left" vertical="center" wrapText="1"/>
      <protection locked="0"/>
    </xf>
    <xf numFmtId="0" fontId="10" fillId="0" borderId="37"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38" fontId="10" fillId="0" borderId="11" xfId="0" applyNumberFormat="1" applyFont="1" applyBorder="1" applyAlignment="1" applyProtection="1">
      <alignment horizontal="center" vertical="center" wrapText="1"/>
      <protection locked="0"/>
    </xf>
    <xf numFmtId="0" fontId="9" fillId="0" borderId="96"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10" fillId="5" borderId="99" xfId="0" applyFont="1" applyFill="1" applyBorder="1" applyAlignment="1" applyProtection="1">
      <alignment horizontal="center" vertical="center"/>
      <protection locked="0"/>
    </xf>
    <xf numFmtId="0" fontId="10" fillId="5" borderId="51" xfId="0" applyFont="1" applyFill="1" applyBorder="1" applyAlignment="1" applyProtection="1">
      <alignment horizontal="center" vertical="center"/>
      <protection locked="0"/>
    </xf>
    <xf numFmtId="0" fontId="16" fillId="5" borderId="7" xfId="0" applyFont="1" applyFill="1" applyBorder="1" applyAlignment="1" applyProtection="1">
      <alignment horizontal="center"/>
      <protection locked="0"/>
    </xf>
    <xf numFmtId="0" fontId="18" fillId="0" borderId="42" xfId="0" applyFont="1" applyBorder="1" applyAlignment="1" applyProtection="1">
      <alignment horizontal="center" vertical="center"/>
      <protection locked="0"/>
    </xf>
    <xf numFmtId="38" fontId="10" fillId="10" borderId="54" xfId="2" applyNumberFormat="1" applyFont="1" applyFill="1" applyBorder="1" applyAlignment="1" applyProtection="1">
      <alignment horizontal="center" vertical="center" wrapText="1"/>
      <protection locked="0"/>
    </xf>
    <xf numFmtId="38" fontId="15" fillId="11" borderId="0" xfId="1" applyNumberFormat="1" applyFont="1" applyFill="1" applyBorder="1" applyAlignment="1" applyProtection="1">
      <alignment horizontal="center" vertical="center" wrapText="1"/>
      <protection locked="0"/>
    </xf>
    <xf numFmtId="38" fontId="15" fillId="11" borderId="56" xfId="1" applyNumberFormat="1" applyFont="1" applyFill="1" applyBorder="1" applyAlignment="1" applyProtection="1">
      <alignment horizontal="center" vertical="center" wrapText="1"/>
      <protection locked="0"/>
    </xf>
    <xf numFmtId="0" fontId="10" fillId="0" borderId="88"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38" fontId="11" fillId="10" borderId="53" xfId="1" applyNumberFormat="1" applyFont="1" applyFill="1" applyBorder="1" applyAlignment="1" applyProtection="1">
      <alignment horizontal="center" vertical="center"/>
    </xf>
    <xf numFmtId="38" fontId="11" fillId="10" borderId="54" xfId="1" applyNumberFormat="1" applyFont="1" applyFill="1" applyBorder="1" applyAlignment="1" applyProtection="1">
      <alignment horizontal="center" vertical="center"/>
    </xf>
    <xf numFmtId="38" fontId="11" fillId="10" borderId="55" xfId="1" applyNumberFormat="1" applyFont="1" applyFill="1" applyBorder="1" applyAlignment="1" applyProtection="1">
      <alignment horizontal="center" vertical="center"/>
    </xf>
    <xf numFmtId="9" fontId="21" fillId="0" borderId="10" xfId="3" applyFont="1" applyBorder="1" applyAlignment="1" applyProtection="1">
      <alignment horizontal="center"/>
      <protection locked="0"/>
    </xf>
    <xf numFmtId="9" fontId="21" fillId="0" borderId="103" xfId="3" applyFont="1" applyBorder="1" applyAlignment="1" applyProtection="1">
      <alignment horizontal="center"/>
      <protection locked="0"/>
    </xf>
    <xf numFmtId="9" fontId="21" fillId="0" borderId="19" xfId="3" applyFont="1" applyBorder="1" applyAlignment="1" applyProtection="1">
      <alignment horizontal="center"/>
      <protection locked="0"/>
    </xf>
    <xf numFmtId="165" fontId="10" fillId="10" borderId="53" xfId="2" applyNumberFormat="1" applyFont="1" applyFill="1" applyBorder="1" applyAlignment="1" applyProtection="1">
      <alignment horizontal="center" vertical="center" wrapText="1"/>
    </xf>
    <xf numFmtId="165" fontId="10" fillId="10" borderId="54" xfId="2" applyNumberFormat="1" applyFont="1" applyFill="1" applyBorder="1" applyAlignment="1" applyProtection="1">
      <alignment horizontal="center" vertical="center" wrapText="1"/>
    </xf>
    <xf numFmtId="38" fontId="10" fillId="0" borderId="60" xfId="1" applyNumberFormat="1" applyFont="1" applyBorder="1" applyAlignment="1" applyProtection="1">
      <alignment horizontal="center" vertical="center" wrapText="1"/>
      <protection locked="0"/>
    </xf>
    <xf numFmtId="38" fontId="21" fillId="0" borderId="89" xfId="1" applyNumberFormat="1" applyFont="1" applyBorder="1" applyAlignment="1" applyProtection="1">
      <alignment horizontal="center" vertical="center" wrapText="1"/>
      <protection locked="0"/>
    </xf>
    <xf numFmtId="38" fontId="21" fillId="0" borderId="8" xfId="1" applyNumberFormat="1" applyFont="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56" xfId="0" applyFont="1" applyFill="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9" fillId="3" borderId="102" xfId="0" applyFont="1" applyFill="1" applyBorder="1" applyAlignment="1" applyProtection="1">
      <alignment horizontal="center" wrapText="1"/>
      <protection locked="0"/>
    </xf>
    <xf numFmtId="0" fontId="9" fillId="3" borderId="113" xfId="0" applyFont="1" applyFill="1" applyBorder="1" applyAlignment="1" applyProtection="1">
      <alignment horizontal="center" wrapText="1"/>
      <protection locked="0"/>
    </xf>
    <xf numFmtId="0" fontId="9" fillId="3" borderId="40" xfId="0" applyFont="1" applyFill="1" applyBorder="1" applyAlignment="1" applyProtection="1">
      <alignment horizontal="center" wrapText="1"/>
      <protection locked="0"/>
    </xf>
    <xf numFmtId="0" fontId="9" fillId="3" borderId="0" xfId="0" applyFont="1" applyFill="1" applyBorder="1" applyAlignment="1" applyProtection="1">
      <alignment horizontal="center" wrapText="1"/>
      <protection locked="0"/>
    </xf>
    <xf numFmtId="0" fontId="9" fillId="3" borderId="12" xfId="0" applyFont="1" applyFill="1" applyBorder="1" applyAlignment="1" applyProtection="1">
      <alignment horizontal="center" wrapText="1"/>
      <protection locked="0"/>
    </xf>
    <xf numFmtId="0" fontId="9" fillId="3" borderId="104" xfId="0" applyFont="1" applyFill="1" applyBorder="1" applyAlignment="1" applyProtection="1">
      <alignment horizontal="center" wrapText="1"/>
      <protection locked="0"/>
    </xf>
    <xf numFmtId="0" fontId="16" fillId="5" borderId="104" xfId="0" applyFont="1" applyFill="1" applyBorder="1" applyAlignment="1" applyProtection="1">
      <alignment horizontal="center"/>
      <protection locked="0"/>
    </xf>
    <xf numFmtId="0" fontId="10" fillId="5" borderId="105" xfId="0" applyFont="1" applyFill="1" applyBorder="1" applyAlignment="1" applyProtection="1">
      <alignment horizontal="center" vertical="center"/>
      <protection locked="0"/>
    </xf>
    <xf numFmtId="0" fontId="10" fillId="5" borderId="106" xfId="0" applyFont="1" applyFill="1" applyBorder="1" applyAlignment="1" applyProtection="1">
      <alignment horizontal="center" vertical="center"/>
      <protection locked="0"/>
    </xf>
    <xf numFmtId="0" fontId="16" fillId="5" borderId="72" xfId="0" applyFont="1" applyFill="1" applyBorder="1" applyAlignment="1" applyProtection="1">
      <alignment horizontal="center" vertical="center"/>
      <protection locked="0"/>
    </xf>
    <xf numFmtId="0" fontId="16" fillId="5" borderId="7" xfId="0" applyFont="1" applyFill="1" applyBorder="1" applyAlignment="1" applyProtection="1">
      <alignment horizontal="center" vertical="center"/>
      <protection locked="0"/>
    </xf>
    <xf numFmtId="0" fontId="16" fillId="5" borderId="105" xfId="0" applyFont="1" applyFill="1" applyBorder="1" applyAlignment="1" applyProtection="1">
      <alignment horizontal="center" vertical="center"/>
      <protection locked="0"/>
    </xf>
    <xf numFmtId="0" fontId="16" fillId="5" borderId="106" xfId="0" applyFont="1" applyFill="1" applyBorder="1" applyAlignment="1" applyProtection="1">
      <alignment horizontal="center" vertical="center"/>
      <protection locked="0"/>
    </xf>
    <xf numFmtId="0" fontId="29" fillId="2" borderId="53" xfId="4" applyFont="1" applyFill="1" applyBorder="1" applyAlignment="1" applyProtection="1">
      <alignment horizontal="left" wrapText="1"/>
      <protection locked="0"/>
    </xf>
    <xf numFmtId="0" fontId="29" fillId="2" borderId="55" xfId="4" applyFont="1" applyFill="1" applyBorder="1" applyAlignment="1" applyProtection="1">
      <alignment horizontal="left" wrapText="1"/>
      <protection locked="0"/>
    </xf>
    <xf numFmtId="0" fontId="29" fillId="2" borderId="53" xfId="61" applyFont="1" applyFill="1" applyBorder="1" applyAlignment="1" applyProtection="1">
      <alignment horizontal="left" wrapText="1"/>
      <protection locked="0"/>
    </xf>
    <xf numFmtId="0" fontId="29" fillId="2" borderId="55" xfId="61" applyFont="1" applyFill="1" applyBorder="1" applyAlignment="1" applyProtection="1">
      <alignment horizontal="left" wrapText="1"/>
      <protection locked="0"/>
    </xf>
    <xf numFmtId="0" fontId="29" fillId="3" borderId="53" xfId="61" applyFont="1" applyFill="1" applyBorder="1" applyAlignment="1" applyProtection="1">
      <alignment horizontal="left" wrapText="1"/>
      <protection locked="0"/>
    </xf>
    <xf numFmtId="0" fontId="29" fillId="3" borderId="55" xfId="61" applyFont="1" applyFill="1" applyBorder="1" applyAlignment="1" applyProtection="1">
      <alignment horizontal="left" wrapText="1"/>
      <protection locked="0"/>
    </xf>
    <xf numFmtId="0" fontId="29" fillId="3" borderId="53" xfId="61" applyFont="1" applyFill="1" applyBorder="1" applyAlignment="1" applyProtection="1">
      <alignment wrapText="1"/>
      <protection locked="0"/>
    </xf>
    <xf numFmtId="0" fontId="29" fillId="3" borderId="55" xfId="61" applyFont="1" applyFill="1" applyBorder="1" applyAlignment="1" applyProtection="1">
      <alignment wrapText="1"/>
      <protection locked="0"/>
    </xf>
    <xf numFmtId="0" fontId="28" fillId="0" borderId="46" xfId="46" applyFont="1" applyBorder="1" applyAlignment="1" applyProtection="1">
      <alignment horizontal="center" vertical="center" wrapText="1"/>
      <protection locked="0"/>
    </xf>
    <xf numFmtId="0" fontId="28" fillId="0" borderId="42" xfId="46" applyFont="1" applyBorder="1" applyAlignment="1" applyProtection="1">
      <alignment horizontal="center" vertical="center" wrapText="1"/>
      <protection locked="0"/>
    </xf>
    <xf numFmtId="0" fontId="28" fillId="0" borderId="49" xfId="46" applyFont="1" applyBorder="1" applyAlignment="1" applyProtection="1">
      <alignment horizontal="center" vertical="center" wrapText="1"/>
      <protection locked="0"/>
    </xf>
    <xf numFmtId="0" fontId="28" fillId="0" borderId="48" xfId="46" applyFont="1" applyBorder="1" applyAlignment="1" applyProtection="1">
      <alignment horizontal="center" vertical="center" wrapText="1"/>
      <protection locked="0"/>
    </xf>
    <xf numFmtId="0" fontId="28" fillId="0" borderId="43" xfId="46" applyFont="1" applyBorder="1" applyAlignment="1" applyProtection="1">
      <alignment horizontal="center" vertical="center" wrapText="1"/>
      <protection locked="0"/>
    </xf>
    <xf numFmtId="0" fontId="28" fillId="0" borderId="47" xfId="46" applyFont="1" applyBorder="1" applyAlignment="1" applyProtection="1">
      <alignment horizontal="center" vertical="center" wrapText="1"/>
      <protection locked="0"/>
    </xf>
    <xf numFmtId="38" fontId="18" fillId="0" borderId="46" xfId="44" applyNumberFormat="1" applyFont="1" applyBorder="1" applyAlignment="1" applyProtection="1">
      <alignment horizontal="center" vertical="center"/>
    </xf>
    <xf numFmtId="38" fontId="18" fillId="0" borderId="42" xfId="44" applyNumberFormat="1" applyFont="1" applyBorder="1" applyAlignment="1" applyProtection="1">
      <alignment horizontal="center" vertical="center"/>
    </xf>
    <xf numFmtId="38" fontId="18" fillId="0" borderId="49" xfId="44" applyNumberFormat="1" applyFont="1" applyBorder="1" applyAlignment="1" applyProtection="1">
      <alignment horizontal="center" vertical="center"/>
    </xf>
    <xf numFmtId="38" fontId="18" fillId="0" borderId="48" xfId="44" applyNumberFormat="1" applyFont="1" applyBorder="1" applyAlignment="1" applyProtection="1">
      <alignment horizontal="center" vertical="center"/>
    </xf>
    <xf numFmtId="38" fontId="18" fillId="0" borderId="43" xfId="44" applyNumberFormat="1" applyFont="1" applyBorder="1" applyAlignment="1" applyProtection="1">
      <alignment horizontal="center" vertical="center"/>
    </xf>
    <xf numFmtId="38" fontId="18" fillId="0" borderId="47" xfId="44" applyNumberFormat="1" applyFont="1" applyBorder="1" applyAlignment="1" applyProtection="1">
      <alignment horizontal="center" vertical="center"/>
    </xf>
    <xf numFmtId="0" fontId="29" fillId="0" borderId="110" xfId="46" applyFont="1" applyFill="1" applyBorder="1" applyAlignment="1" applyProtection="1">
      <alignment horizontal="left" vertical="center" wrapText="1"/>
      <protection locked="0"/>
    </xf>
    <xf numFmtId="0" fontId="29" fillId="0" borderId="98" xfId="46" applyFont="1" applyFill="1" applyBorder="1" applyAlignment="1" applyProtection="1">
      <alignment horizontal="left" vertical="center" wrapText="1"/>
      <protection locked="0"/>
    </xf>
    <xf numFmtId="0" fontId="29" fillId="0" borderId="63" xfId="46" applyFont="1" applyFill="1" applyBorder="1" applyAlignment="1" applyProtection="1">
      <alignment horizontal="left" vertical="center" wrapText="1"/>
      <protection locked="0"/>
    </xf>
    <xf numFmtId="0" fontId="29" fillId="0" borderId="64" xfId="46" applyFont="1" applyFill="1" applyBorder="1" applyAlignment="1" applyProtection="1">
      <alignment horizontal="left" vertical="center" wrapText="1"/>
      <protection locked="0"/>
    </xf>
    <xf numFmtId="0" fontId="31" fillId="0" borderId="66" xfId="46" applyFont="1" applyFill="1" applyBorder="1" applyAlignment="1" applyProtection="1">
      <alignment horizontal="left" vertical="center" wrapText="1"/>
      <protection locked="0"/>
    </xf>
    <xf numFmtId="0" fontId="31" fillId="0" borderId="60" xfId="46" applyFont="1" applyFill="1" applyBorder="1" applyAlignment="1" applyProtection="1">
      <alignment horizontal="left" vertical="center" wrapText="1"/>
      <protection locked="0"/>
    </xf>
    <xf numFmtId="0" fontId="10" fillId="0" borderId="46" xfId="43" applyFont="1" applyBorder="1" applyAlignment="1" applyProtection="1">
      <alignment horizontal="right" vertical="center"/>
      <protection locked="0"/>
    </xf>
    <xf numFmtId="0" fontId="10" fillId="0" borderId="42" xfId="43" applyFont="1" applyBorder="1" applyAlignment="1" applyProtection="1">
      <alignment horizontal="right" vertical="center"/>
      <protection locked="0"/>
    </xf>
    <xf numFmtId="0" fontId="10" fillId="0" borderId="49" xfId="43" applyFont="1" applyBorder="1" applyAlignment="1" applyProtection="1">
      <alignment horizontal="right" vertical="center"/>
      <protection locked="0"/>
    </xf>
    <xf numFmtId="0" fontId="10" fillId="0" borderId="48" xfId="43" applyFont="1" applyBorder="1" applyAlignment="1" applyProtection="1">
      <alignment horizontal="right" vertical="center"/>
      <protection locked="0"/>
    </xf>
    <xf numFmtId="0" fontId="10" fillId="0" borderId="43" xfId="43" applyFont="1" applyBorder="1" applyAlignment="1" applyProtection="1">
      <alignment horizontal="right" vertical="center"/>
      <protection locked="0"/>
    </xf>
    <xf numFmtId="0" fontId="10" fillId="0" borderId="47" xfId="43" applyFont="1" applyBorder="1" applyAlignment="1" applyProtection="1">
      <alignment horizontal="right" vertical="center"/>
      <protection locked="0"/>
    </xf>
    <xf numFmtId="0" fontId="28" fillId="0" borderId="110" xfId="46" applyFont="1" applyFill="1" applyBorder="1" applyAlignment="1" applyProtection="1">
      <alignment horizontal="center" vertical="center" wrapText="1"/>
      <protection locked="0"/>
    </xf>
    <xf numFmtId="0" fontId="28" fillId="0" borderId="98" xfId="46" applyFont="1" applyFill="1" applyBorder="1" applyAlignment="1" applyProtection="1">
      <alignment horizontal="center" vertical="center" wrapText="1"/>
      <protection locked="0"/>
    </xf>
    <xf numFmtId="0" fontId="55" fillId="0" borderId="7" xfId="4" applyFont="1" applyFill="1" applyBorder="1" applyAlignment="1" applyProtection="1">
      <alignment horizontal="center" vertical="center"/>
      <protection locked="0"/>
    </xf>
    <xf numFmtId="0" fontId="28" fillId="11" borderId="8" xfId="4" applyFont="1" applyFill="1" applyBorder="1" applyAlignment="1" applyProtection="1">
      <alignment horizontal="left" vertical="center" wrapText="1"/>
      <protection locked="0"/>
    </xf>
    <xf numFmtId="0" fontId="28" fillId="11" borderId="124" xfId="4" applyFont="1" applyFill="1" applyBorder="1" applyAlignment="1" applyProtection="1">
      <alignment horizontal="left" vertical="center"/>
      <protection locked="0"/>
    </xf>
    <xf numFmtId="0" fontId="28" fillId="11" borderId="7" xfId="4" applyFont="1" applyFill="1" applyBorder="1" applyAlignment="1" applyProtection="1">
      <alignment horizontal="left" vertical="center"/>
      <protection locked="0"/>
    </xf>
    <xf numFmtId="0" fontId="28" fillId="11" borderId="30" xfId="4" applyFont="1" applyFill="1" applyBorder="1" applyAlignment="1" applyProtection="1">
      <alignment horizontal="left" vertical="center"/>
      <protection locked="0"/>
    </xf>
    <xf numFmtId="38" fontId="18" fillId="17" borderId="94" xfId="12" applyNumberFormat="1" applyFont="1" applyFill="1" applyBorder="1" applyAlignment="1" applyProtection="1">
      <alignment horizontal="center" vertical="center" wrapText="1"/>
    </xf>
    <xf numFmtId="0" fontId="18" fillId="17" borderId="104" xfId="12" applyFont="1" applyFill="1" applyBorder="1" applyAlignment="1" applyProtection="1">
      <alignment horizontal="center" vertical="center" wrapText="1"/>
    </xf>
    <xf numFmtId="0" fontId="28" fillId="17" borderId="120" xfId="46" applyFont="1" applyFill="1" applyBorder="1" applyAlignment="1" applyProtection="1">
      <alignment horizontal="center" vertical="center" wrapText="1"/>
      <protection locked="0"/>
    </xf>
    <xf numFmtId="0" fontId="28" fillId="17" borderId="57" xfId="46" applyFont="1" applyFill="1" applyBorder="1" applyAlignment="1" applyProtection="1">
      <alignment horizontal="center" vertical="center" wrapText="1"/>
      <protection locked="0"/>
    </xf>
    <xf numFmtId="0" fontId="28" fillId="17" borderId="133" xfId="46" applyFont="1" applyFill="1" applyBorder="1" applyAlignment="1" applyProtection="1">
      <alignment horizontal="center" vertical="center" wrapText="1"/>
      <protection locked="0"/>
    </xf>
    <xf numFmtId="0" fontId="29" fillId="11" borderId="102" xfId="4" applyFont="1" applyFill="1" applyBorder="1" applyAlignment="1" applyProtection="1">
      <alignment horizontal="left" vertical="center" wrapText="1"/>
      <protection locked="0"/>
    </xf>
    <xf numFmtId="0" fontId="29" fillId="11" borderId="113" xfId="4" applyFont="1" applyFill="1" applyBorder="1" applyAlignment="1" applyProtection="1">
      <alignment horizontal="left" vertical="center" wrapText="1"/>
      <protection locked="0"/>
    </xf>
    <xf numFmtId="0" fontId="29" fillId="11" borderId="12" xfId="4" applyFont="1" applyFill="1" applyBorder="1" applyAlignment="1" applyProtection="1">
      <alignment horizontal="left" vertical="center" wrapText="1"/>
      <protection locked="0"/>
    </xf>
    <xf numFmtId="0" fontId="29" fillId="11" borderId="104" xfId="4" applyFont="1" applyFill="1" applyBorder="1" applyAlignment="1" applyProtection="1">
      <alignment horizontal="left" vertical="center" wrapText="1"/>
      <protection locked="0"/>
    </xf>
    <xf numFmtId="0" fontId="29" fillId="11" borderId="40" xfId="4" applyFont="1" applyFill="1" applyBorder="1" applyAlignment="1" applyProtection="1">
      <alignment horizontal="left" vertical="center" wrapText="1"/>
      <protection locked="0"/>
    </xf>
    <xf numFmtId="0" fontId="29" fillId="11" borderId="0" xfId="4" applyFont="1" applyFill="1" applyBorder="1" applyAlignment="1" applyProtection="1">
      <alignment horizontal="left" vertical="center" wrapText="1"/>
      <protection locked="0"/>
    </xf>
    <xf numFmtId="0" fontId="31" fillId="0" borderId="61" xfId="46" applyFont="1" applyFill="1" applyBorder="1" applyAlignment="1" applyProtection="1">
      <alignment horizontal="left" vertical="center" wrapText="1"/>
      <protection locked="0"/>
    </xf>
    <xf numFmtId="0" fontId="29" fillId="0" borderId="8" xfId="46" applyFont="1" applyFill="1" applyBorder="1" applyAlignment="1" applyProtection="1">
      <alignment horizontal="left" vertical="center" wrapText="1"/>
      <protection locked="0"/>
    </xf>
    <xf numFmtId="0" fontId="31" fillId="0" borderId="63" xfId="46" applyFont="1" applyFill="1" applyBorder="1" applyAlignment="1" applyProtection="1">
      <alignment horizontal="left" vertical="center" wrapText="1"/>
      <protection locked="0"/>
    </xf>
    <xf numFmtId="0" fontId="33" fillId="0" borderId="56" xfId="4" applyFont="1" applyBorder="1" applyAlignment="1" applyProtection="1">
      <alignment horizontal="center" vertical="center" textRotation="90" wrapText="1"/>
      <protection locked="0"/>
    </xf>
    <xf numFmtId="0" fontId="32" fillId="0" borderId="53" xfId="4" applyFont="1" applyBorder="1" applyAlignment="1" applyProtection="1">
      <alignment horizontal="center" vertical="center" wrapText="1"/>
      <protection locked="0"/>
    </xf>
    <xf numFmtId="0" fontId="32" fillId="0" borderId="55" xfId="4" applyFont="1" applyBorder="1" applyAlignment="1" applyProtection="1">
      <alignment horizontal="center" vertical="center" wrapText="1"/>
      <protection locked="0"/>
    </xf>
    <xf numFmtId="0" fontId="18" fillId="0" borderId="0" xfId="0" applyFont="1" applyAlignment="1" applyProtection="1">
      <alignment horizontal="center"/>
    </xf>
    <xf numFmtId="0" fontId="36" fillId="7" borderId="0" xfId="0" applyFont="1" applyFill="1" applyAlignment="1" applyProtection="1">
      <alignment horizontal="center" vertical="center"/>
    </xf>
    <xf numFmtId="0" fontId="20" fillId="8" borderId="0" xfId="0" applyFont="1" applyFill="1" applyAlignment="1" applyProtection="1">
      <alignment horizontal="left" vertical="center" wrapText="1"/>
    </xf>
    <xf numFmtId="0" fontId="20" fillId="0" borderId="0" xfId="0" applyFont="1" applyAlignment="1">
      <alignment horizontal="left" vertical="center" wrapText="1"/>
    </xf>
    <xf numFmtId="0" fontId="52" fillId="7" borderId="0" xfId="0" applyFont="1" applyFill="1" applyAlignment="1" applyProtection="1">
      <alignment horizontal="left" wrapText="1"/>
    </xf>
    <xf numFmtId="0" fontId="10" fillId="0" borderId="94" xfId="0" applyFont="1" applyFill="1" applyBorder="1" applyAlignment="1" applyProtection="1">
      <alignment vertical="center"/>
      <protection locked="0"/>
    </xf>
    <xf numFmtId="0" fontId="10" fillId="0" borderId="72" xfId="0" applyFont="1" applyFill="1" applyBorder="1" applyAlignment="1" applyProtection="1">
      <alignment vertical="center"/>
      <protection locked="0"/>
    </xf>
    <xf numFmtId="0" fontId="10" fillId="0" borderId="73" xfId="0" applyFont="1" applyFill="1" applyBorder="1" applyAlignment="1" applyProtection="1">
      <alignment horizontal="center" vertical="center"/>
      <protection locked="0"/>
    </xf>
    <xf numFmtId="0" fontId="21" fillId="0" borderId="98" xfId="0" applyFont="1" applyBorder="1" applyAlignment="1" applyProtection="1">
      <alignment horizontal="center" vertical="center" wrapText="1"/>
      <protection locked="0"/>
    </xf>
  </cellXfs>
  <cellStyles count="189">
    <cellStyle name="Comma" xfId="1" builtinId="3"/>
    <cellStyle name="Comma [0] 2" xfId="136"/>
    <cellStyle name="Comma 17" xfId="125"/>
    <cellStyle name="Comma 2" xfId="19"/>
    <cellStyle name="Comma 2 2" xfId="124"/>
    <cellStyle name="Comma 3" xfId="137"/>
    <cellStyle name="Comma 4" xfId="138"/>
    <cellStyle name="Comma 4 2" xfId="152"/>
    <cellStyle name="Comma 4 2 2" xfId="175"/>
    <cellStyle name="Comma 4 3" xfId="168"/>
    <cellStyle name="Comma 5" xfId="139"/>
    <cellStyle name="Comma 6" xfId="140"/>
    <cellStyle name="Comma 6 2" xfId="153"/>
    <cellStyle name="Comma 6 2 2" xfId="176"/>
    <cellStyle name="Comma 6 3" xfId="169"/>
    <cellStyle name="Comma 6 4" xfId="188"/>
    <cellStyle name="Comma 7" xfId="186"/>
    <cellStyle name="Currency" xfId="2" builtinId="4"/>
    <cellStyle name="Currency [0] 2" xfId="141"/>
    <cellStyle name="Currency 2" xfId="44"/>
    <cellStyle name="Currency 2 2" xfId="142"/>
    <cellStyle name="Currency 2 3" xfId="126"/>
    <cellStyle name="Currency 3" xfId="143"/>
    <cellStyle name="Currency 3 2" xfId="154"/>
    <cellStyle name="Currency 3 2 2" xfId="177"/>
    <cellStyle name="Currency 3 3" xfId="170"/>
    <cellStyle name="Currency 4" xfId="144"/>
    <cellStyle name="Currency 5" xfId="184"/>
    <cellStyle name="Header1" xfId="127"/>
    <cellStyle name="Header2" xfId="128"/>
    <cellStyle name="Heading" xfId="132"/>
    <cellStyle name="Hyperlink" xfId="7" builtinId="8"/>
    <cellStyle name="Normal" xfId="0" builtinId="0"/>
    <cellStyle name="Normal 10" xfId="116"/>
    <cellStyle name="Normal 10 2" xfId="187"/>
    <cellStyle name="Normal 11" xfId="185"/>
    <cellStyle name="Normal 12" xfId="183"/>
    <cellStyle name="Normal 16" xfId="131"/>
    <cellStyle name="Normal 2" xfId="4"/>
    <cellStyle name="Normal 2 10" xfId="113"/>
    <cellStyle name="Normal 2 2" xfId="6"/>
    <cellStyle name="Normal 2 2 2" xfId="10"/>
    <cellStyle name="Normal 2 2 2 2" xfId="25"/>
    <cellStyle name="Normal 2 2 2 2 2" xfId="40"/>
    <cellStyle name="Normal 2 2 2 2 2 2" xfId="94"/>
    <cellStyle name="Normal 2 2 2 2 3" xfId="58"/>
    <cellStyle name="Normal 2 2 2 2 3 2" xfId="110"/>
    <cellStyle name="Normal 2 2 2 2 4" xfId="80"/>
    <cellStyle name="Normal 2 2 2 2 5" xfId="145"/>
    <cellStyle name="Normal 2 2 2 3" xfId="33"/>
    <cellStyle name="Normal 2 2 2 3 2" xfId="87"/>
    <cellStyle name="Normal 2 2 2 4" xfId="17"/>
    <cellStyle name="Normal 2 2 2 4 2" xfId="73"/>
    <cellStyle name="Normal 2 2 2 5" xfId="51"/>
    <cellStyle name="Normal 2 2 2 5 2" xfId="103"/>
    <cellStyle name="Normal 2 2 2 6" xfId="66"/>
    <cellStyle name="Normal 2 2 2 7" xfId="119"/>
    <cellStyle name="Normal 2 2 3" xfId="22"/>
    <cellStyle name="Normal 2 2 3 2" xfId="37"/>
    <cellStyle name="Normal 2 2 3 2 2" xfId="91"/>
    <cellStyle name="Normal 2 2 3 3" xfId="55"/>
    <cellStyle name="Normal 2 2 3 3 2" xfId="107"/>
    <cellStyle name="Normal 2 2 3 4" xfId="77"/>
    <cellStyle name="Normal 2 2 3 5" xfId="129"/>
    <cellStyle name="Normal 2 2 4" xfId="30"/>
    <cellStyle name="Normal 2 2 4 2" xfId="84"/>
    <cellStyle name="Normal 2 2 5" xfId="14"/>
    <cellStyle name="Normal 2 2 5 2" xfId="70"/>
    <cellStyle name="Normal 2 2 6" xfId="48"/>
    <cellStyle name="Normal 2 2 6 2" xfId="100"/>
    <cellStyle name="Normal 2 2 7" xfId="63"/>
    <cellStyle name="Normal 2 2 8" xfId="115"/>
    <cellStyle name="Normal 2 3" xfId="5"/>
    <cellStyle name="Normal 2 3 2" xfId="9"/>
    <cellStyle name="Normal 2 3 2 2" xfId="24"/>
    <cellStyle name="Normal 2 3 2 2 2" xfId="39"/>
    <cellStyle name="Normal 2 3 2 2 2 2" xfId="93"/>
    <cellStyle name="Normal 2 3 2 2 3" xfId="57"/>
    <cellStyle name="Normal 2 3 2 2 3 2" xfId="109"/>
    <cellStyle name="Normal 2 3 2 2 4" xfId="79"/>
    <cellStyle name="Normal 2 3 2 3" xfId="32"/>
    <cellStyle name="Normal 2 3 2 3 2" xfId="86"/>
    <cellStyle name="Normal 2 3 2 4" xfId="16"/>
    <cellStyle name="Normal 2 3 2 4 2" xfId="72"/>
    <cellStyle name="Normal 2 3 2 5" xfId="50"/>
    <cellStyle name="Normal 2 3 2 5 2" xfId="102"/>
    <cellStyle name="Normal 2 3 2 6" xfId="65"/>
    <cellStyle name="Normal 2 3 2 7" xfId="118"/>
    <cellStyle name="Normal 2 3 3" xfId="21"/>
    <cellStyle name="Normal 2 3 3 2" xfId="36"/>
    <cellStyle name="Normal 2 3 3 2 2" xfId="90"/>
    <cellStyle name="Normal 2 3 3 3" xfId="54"/>
    <cellStyle name="Normal 2 3 3 3 2" xfId="106"/>
    <cellStyle name="Normal 2 3 3 4" xfId="76"/>
    <cellStyle name="Normal 2 3 4" xfId="29"/>
    <cellStyle name="Normal 2 3 4 2" xfId="83"/>
    <cellStyle name="Normal 2 3 5" xfId="13"/>
    <cellStyle name="Normal 2 3 5 2" xfId="69"/>
    <cellStyle name="Normal 2 3 6" xfId="47"/>
    <cellStyle name="Normal 2 3 6 2" xfId="99"/>
    <cellStyle name="Normal 2 3 7" xfId="62"/>
    <cellStyle name="Normal 2 3 8" xfId="114"/>
    <cellStyle name="Normal 2 4" xfId="8"/>
    <cellStyle name="Normal 2 4 2" xfId="23"/>
    <cellStyle name="Normal 2 4 2 2" xfId="38"/>
    <cellStyle name="Normal 2 4 2 2 2" xfId="92"/>
    <cellStyle name="Normal 2 4 2 3" xfId="56"/>
    <cellStyle name="Normal 2 4 2 3 2" xfId="108"/>
    <cellStyle name="Normal 2 4 2 4" xfId="78"/>
    <cellStyle name="Normal 2 4 3" xfId="31"/>
    <cellStyle name="Normal 2 4 3 2" xfId="85"/>
    <cellStyle name="Normal 2 4 4" xfId="15"/>
    <cellStyle name="Normal 2 4 4 2" xfId="71"/>
    <cellStyle name="Normal 2 4 5" xfId="49"/>
    <cellStyle name="Normal 2 4 5 2" xfId="101"/>
    <cellStyle name="Normal 2 4 6" xfId="64"/>
    <cellStyle name="Normal 2 4 7" xfId="117"/>
    <cellStyle name="Normal 2 5" xfId="20"/>
    <cellStyle name="Normal 2 5 2" xfId="35"/>
    <cellStyle name="Normal 2 5 2 2" xfId="89"/>
    <cellStyle name="Normal 2 5 3" xfId="53"/>
    <cellStyle name="Normal 2 5 3 2" xfId="105"/>
    <cellStyle name="Normal 2 5 4" xfId="75"/>
    <cellStyle name="Normal 2 5 5" xfId="121"/>
    <cellStyle name="Normal 2 6" xfId="28"/>
    <cellStyle name="Normal 2 6 2" xfId="82"/>
    <cellStyle name="Normal 2 7" xfId="12"/>
    <cellStyle name="Normal 2 7 2" xfId="68"/>
    <cellStyle name="Normal 2 8" xfId="46"/>
    <cellStyle name="Normal 2 8 2" xfId="98"/>
    <cellStyle name="Normal 2 9" xfId="61"/>
    <cellStyle name="Normal 3" xfId="11"/>
    <cellStyle name="Normal 3 2" xfId="26"/>
    <cellStyle name="Normal 3 2 2" xfId="41"/>
    <cellStyle name="Normal 3 2 2 2" xfId="95"/>
    <cellStyle name="Normal 3 2 3" xfId="59"/>
    <cellStyle name="Normal 3 2 3 2" xfId="111"/>
    <cellStyle name="Normal 3 2 4" xfId="81"/>
    <cellStyle name="Normal 3 3" xfId="34"/>
    <cellStyle name="Normal 3 3 2" xfId="88"/>
    <cellStyle name="Normal 3 4" xfId="18"/>
    <cellStyle name="Normal 3 4 2" xfId="74"/>
    <cellStyle name="Normal 3 5" xfId="52"/>
    <cellStyle name="Normal 3 5 2" xfId="104"/>
    <cellStyle name="Normal 3 6" xfId="67"/>
    <cellStyle name="Normal 3 7" xfId="135"/>
    <cellStyle name="Normal 4" xfId="27"/>
    <cellStyle name="Normal 4 2" xfId="155"/>
    <cellStyle name="Normal 4 2 2" xfId="178"/>
    <cellStyle name="Normal 4 3" xfId="171"/>
    <cellStyle name="Normal 4 4" xfId="146"/>
    <cellStyle name="Normal 5" xfId="43"/>
    <cellStyle name="Normal 5 2" xfId="97"/>
    <cellStyle name="Normal 6" xfId="42"/>
    <cellStyle name="Normal 6 2" xfId="96"/>
    <cellStyle name="Normal 6 2 2" xfId="179"/>
    <cellStyle name="Normal 6 2 3" xfId="156"/>
    <cellStyle name="Normal 6 3" xfId="172"/>
    <cellStyle name="Normal 6 4" xfId="147"/>
    <cellStyle name="Normal 7" xfId="148"/>
    <cellStyle name="Normal 7 2" xfId="157"/>
    <cellStyle name="Normal 7 2 2" xfId="180"/>
    <cellStyle name="Normal 7 3" xfId="173"/>
    <cellStyle name="Normal 8" xfId="123"/>
    <cellStyle name="Normal 9" xfId="120"/>
    <cellStyle name="Note 2" xfId="149"/>
    <cellStyle name="Percent" xfId="3" builtinId="5"/>
    <cellStyle name="Percent (0)" xfId="133"/>
    <cellStyle name="Percent 10" xfId="163"/>
    <cellStyle name="Percent 11" xfId="164"/>
    <cellStyle name="Percent 12" xfId="165"/>
    <cellStyle name="Percent 13" xfId="166"/>
    <cellStyle name="Percent 14" xfId="167"/>
    <cellStyle name="Percent 15" xfId="182"/>
    <cellStyle name="Percent 2" xfId="45"/>
    <cellStyle name="Percent 2 2" xfId="130"/>
    <cellStyle name="Percent 3" xfId="60"/>
    <cellStyle name="Percent 3 2" xfId="112"/>
    <cellStyle name="Percent 3 3" xfId="150"/>
    <cellStyle name="Percent 4" xfId="151"/>
    <cellStyle name="Percent 4 2" xfId="158"/>
    <cellStyle name="Percent 4 2 2" xfId="181"/>
    <cellStyle name="Percent 4 3" xfId="174"/>
    <cellStyle name="Percent 5" xfId="122"/>
    <cellStyle name="Percent 6" xfId="159"/>
    <cellStyle name="Percent 7" xfId="160"/>
    <cellStyle name="Percent 8" xfId="161"/>
    <cellStyle name="Percent 9" xfId="162"/>
    <cellStyle name="Tickmark" xfId="134"/>
  </cellStyles>
  <dxfs count="43">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theme="3"/>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3"/>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3"/>
        </patternFill>
      </fill>
    </dxf>
    <dxf>
      <fill>
        <patternFill>
          <bgColor theme="1"/>
        </patternFill>
      </fill>
    </dxf>
    <dxf>
      <fill>
        <patternFill>
          <bgColor theme="1"/>
        </patternFill>
      </fill>
    </dxf>
    <dxf>
      <fill>
        <patternFill>
          <bgColor theme="1"/>
        </patternFill>
      </fill>
    </dxf>
    <dxf>
      <fill>
        <patternFill>
          <bgColor theme="3"/>
        </patternFill>
      </fill>
    </dxf>
    <dxf>
      <fill>
        <patternFill>
          <bgColor theme="1"/>
        </patternFill>
      </fill>
    </dxf>
    <dxf>
      <fill>
        <patternFill>
          <bgColor theme="1"/>
        </patternFill>
      </fill>
    </dxf>
    <dxf>
      <fill>
        <patternFill>
          <bgColor theme="3"/>
        </patternFill>
      </fill>
    </dxf>
    <dxf>
      <fill>
        <patternFill>
          <bgColor theme="1"/>
        </patternFill>
      </fill>
    </dxf>
    <dxf>
      <fill>
        <patternFill>
          <bgColor theme="3"/>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ksmith@dshs.wa.gov/throwgg@dshs.w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3"/>
  <sheetViews>
    <sheetView showGridLines="0" zoomScaleNormal="100" workbookViewId="0">
      <selection activeCell="A88" sqref="A88"/>
    </sheetView>
  </sheetViews>
  <sheetFormatPr defaultColWidth="9.109375" defaultRowHeight="15" x14ac:dyDescent="0.25"/>
  <cols>
    <col min="1" max="1" width="116.5546875" style="314" customWidth="1"/>
    <col min="2" max="16384" width="9.109375" style="300"/>
  </cols>
  <sheetData>
    <row r="1" spans="1:1" ht="46.8" x14ac:dyDescent="0.3">
      <c r="A1" s="299" t="s">
        <v>166</v>
      </c>
    </row>
    <row r="2" spans="1:1" ht="15.6" x14ac:dyDescent="0.3">
      <c r="A2" s="299"/>
    </row>
    <row r="3" spans="1:1" ht="15.6" x14ac:dyDescent="0.3">
      <c r="A3" s="299" t="s">
        <v>192</v>
      </c>
    </row>
    <row r="4" spans="1:1" ht="11.85" customHeight="1" x14ac:dyDescent="0.25">
      <c r="A4" s="301"/>
    </row>
    <row r="5" spans="1:1" x14ac:dyDescent="0.25">
      <c r="A5" s="301" t="s">
        <v>73</v>
      </c>
    </row>
    <row r="6" spans="1:1" x14ac:dyDescent="0.25">
      <c r="A6" s="301" t="s">
        <v>266</v>
      </c>
    </row>
    <row r="7" spans="1:1" ht="12" customHeight="1" x14ac:dyDescent="0.3">
      <c r="A7" s="302"/>
    </row>
    <row r="8" spans="1:1" ht="15.6" x14ac:dyDescent="0.3">
      <c r="A8" s="303" t="s">
        <v>141</v>
      </c>
    </row>
    <row r="9" spans="1:1" ht="7.2" customHeight="1" x14ac:dyDescent="0.3">
      <c r="A9" s="302"/>
    </row>
    <row r="10" spans="1:1" ht="30" x14ac:dyDescent="0.25">
      <c r="A10" s="304" t="s">
        <v>147</v>
      </c>
    </row>
    <row r="11" spans="1:1" ht="12" customHeight="1" x14ac:dyDescent="0.25">
      <c r="A11" s="301"/>
    </row>
    <row r="12" spans="1:1" ht="15.6" x14ac:dyDescent="0.3">
      <c r="A12" s="302" t="s">
        <v>161</v>
      </c>
    </row>
    <row r="13" spans="1:1" ht="6.9" customHeight="1" x14ac:dyDescent="0.3">
      <c r="A13" s="302"/>
    </row>
    <row r="14" spans="1:1" ht="49.95" customHeight="1" x14ac:dyDescent="0.25">
      <c r="A14" s="305" t="s">
        <v>145</v>
      </c>
    </row>
    <row r="15" spans="1:1" ht="8.4" customHeight="1" x14ac:dyDescent="0.3">
      <c r="A15" s="302"/>
    </row>
    <row r="16" spans="1:1" ht="15.6" x14ac:dyDescent="0.3">
      <c r="A16" s="302" t="s">
        <v>76</v>
      </c>
    </row>
    <row r="17" spans="1:9" ht="15.6" x14ac:dyDescent="0.3">
      <c r="A17" s="301" t="s">
        <v>155</v>
      </c>
    </row>
    <row r="18" spans="1:9" ht="15.6" x14ac:dyDescent="0.3">
      <c r="A18" s="301" t="s">
        <v>156</v>
      </c>
    </row>
    <row r="19" spans="1:9" ht="40.35" customHeight="1" x14ac:dyDescent="0.25">
      <c r="A19" s="306" t="s">
        <v>157</v>
      </c>
    </row>
    <row r="20" spans="1:9" ht="15.6" x14ac:dyDescent="0.3">
      <c r="A20" s="217" t="s">
        <v>158</v>
      </c>
    </row>
    <row r="21" spans="1:9" ht="30.6" x14ac:dyDescent="0.25">
      <c r="A21" s="217" t="s">
        <v>159</v>
      </c>
    </row>
    <row r="22" spans="1:9" ht="24" customHeight="1" x14ac:dyDescent="0.25">
      <c r="A22" s="307" t="s">
        <v>146</v>
      </c>
    </row>
    <row r="23" spans="1:9" ht="38.85" customHeight="1" x14ac:dyDescent="0.25">
      <c r="A23" s="316" t="s">
        <v>152</v>
      </c>
      <c r="B23" s="308"/>
      <c r="C23" s="308"/>
      <c r="D23" s="308"/>
      <c r="E23" s="308"/>
      <c r="F23" s="308"/>
      <c r="G23" s="308"/>
      <c r="H23" s="308"/>
      <c r="I23" s="308"/>
    </row>
    <row r="24" spans="1:9" ht="6.9" customHeight="1" x14ac:dyDescent="0.25">
      <c r="A24" s="308"/>
      <c r="B24" s="308"/>
      <c r="C24" s="308"/>
      <c r="D24" s="308"/>
      <c r="E24" s="308"/>
      <c r="F24" s="308"/>
      <c r="G24" s="308"/>
      <c r="H24" s="308"/>
      <c r="I24" s="308"/>
    </row>
    <row r="25" spans="1:9" ht="31.2" x14ac:dyDescent="0.3">
      <c r="A25" s="309" t="s">
        <v>149</v>
      </c>
    </row>
    <row r="26" spans="1:9" s="310" customFormat="1" ht="6.9" customHeight="1" x14ac:dyDescent="0.3">
      <c r="A26" s="299"/>
    </row>
    <row r="27" spans="1:9" ht="31.2" x14ac:dyDescent="0.3">
      <c r="A27" s="299" t="s">
        <v>150</v>
      </c>
    </row>
    <row r="28" spans="1:9" ht="6.9" customHeight="1" x14ac:dyDescent="0.3">
      <c r="A28" s="299"/>
    </row>
    <row r="29" spans="1:9" ht="31.2" x14ac:dyDescent="0.3">
      <c r="A29" s="299" t="s">
        <v>151</v>
      </c>
    </row>
    <row r="30" spans="1:9" ht="15.6" x14ac:dyDescent="0.3">
      <c r="A30" s="299"/>
    </row>
    <row r="31" spans="1:9" ht="15.6" x14ac:dyDescent="0.3">
      <c r="A31" s="302" t="s">
        <v>162</v>
      </c>
    </row>
    <row r="32" spans="1:9" ht="7.2" customHeight="1" x14ac:dyDescent="0.25">
      <c r="A32" s="301"/>
    </row>
    <row r="33" spans="1:1" ht="30" x14ac:dyDescent="0.25">
      <c r="A33" s="301" t="s">
        <v>86</v>
      </c>
    </row>
    <row r="34" spans="1:1" ht="6.9" customHeight="1" x14ac:dyDescent="0.25">
      <c r="A34" s="301"/>
    </row>
    <row r="35" spans="1:1" ht="15.6" x14ac:dyDescent="0.3">
      <c r="A35" s="302" t="s">
        <v>76</v>
      </c>
    </row>
    <row r="36" spans="1:1" ht="15.6" x14ac:dyDescent="0.3">
      <c r="A36" s="302" t="s">
        <v>77</v>
      </c>
    </row>
    <row r="37" spans="1:1" x14ac:dyDescent="0.25">
      <c r="A37" s="301" t="s">
        <v>78</v>
      </c>
    </row>
    <row r="38" spans="1:1" x14ac:dyDescent="0.25">
      <c r="A38" s="301" t="s">
        <v>79</v>
      </c>
    </row>
    <row r="39" spans="1:1" x14ac:dyDescent="0.25">
      <c r="A39" s="301" t="s">
        <v>80</v>
      </c>
    </row>
    <row r="40" spans="1:1" x14ac:dyDescent="0.25">
      <c r="A40" s="301" t="s">
        <v>81</v>
      </c>
    </row>
    <row r="41" spans="1:1" x14ac:dyDescent="0.25">
      <c r="A41" s="301"/>
    </row>
    <row r="42" spans="1:1" ht="15.6" x14ac:dyDescent="0.3">
      <c r="A42" s="302" t="s">
        <v>256</v>
      </c>
    </row>
    <row r="43" spans="1:1" x14ac:dyDescent="0.25">
      <c r="A43" s="301" t="s">
        <v>78</v>
      </c>
    </row>
    <row r="44" spans="1:1" x14ac:dyDescent="0.25">
      <c r="A44" s="301" t="s">
        <v>79</v>
      </c>
    </row>
    <row r="45" spans="1:1" ht="31.2" x14ac:dyDescent="0.3">
      <c r="A45" s="301" t="s">
        <v>160</v>
      </c>
    </row>
    <row r="46" spans="1:1" ht="15.6" customHeight="1" x14ac:dyDescent="0.25">
      <c r="A46" s="301" t="s">
        <v>82</v>
      </c>
    </row>
    <row r="47" spans="1:1" x14ac:dyDescent="0.25">
      <c r="A47" s="301"/>
    </row>
    <row r="48" spans="1:1" ht="15.6" x14ac:dyDescent="0.3">
      <c r="A48" s="302" t="s">
        <v>124</v>
      </c>
    </row>
    <row r="49" spans="1:3" ht="7.2" customHeight="1" x14ac:dyDescent="0.3">
      <c r="A49" s="302"/>
    </row>
    <row r="50" spans="1:3" ht="47.4" customHeight="1" x14ac:dyDescent="0.25">
      <c r="A50" s="301" t="s">
        <v>234</v>
      </c>
      <c r="C50" s="311"/>
    </row>
    <row r="51" spans="1:3" ht="7.2" customHeight="1" x14ac:dyDescent="0.25">
      <c r="A51" s="301"/>
    </row>
    <row r="52" spans="1:3" ht="51.15" customHeight="1" x14ac:dyDescent="0.25">
      <c r="A52" s="306" t="s">
        <v>235</v>
      </c>
    </row>
    <row r="53" spans="1:3" ht="7.2" customHeight="1" x14ac:dyDescent="0.25">
      <c r="A53" s="306"/>
    </row>
    <row r="54" spans="1:3" ht="61.2" customHeight="1" x14ac:dyDescent="0.25">
      <c r="A54" s="306" t="s">
        <v>236</v>
      </c>
      <c r="C54" s="311"/>
    </row>
    <row r="55" spans="1:3" ht="10.199999999999999" customHeight="1" x14ac:dyDescent="0.25">
      <c r="A55" s="301"/>
      <c r="C55" s="311"/>
    </row>
    <row r="56" spans="1:3" ht="15.6" x14ac:dyDescent="0.3">
      <c r="A56" s="302" t="s">
        <v>120</v>
      </c>
      <c r="C56" s="312"/>
    </row>
    <row r="57" spans="1:3" ht="6.9" customHeight="1" x14ac:dyDescent="0.25">
      <c r="A57" s="301"/>
      <c r="C57" s="312"/>
    </row>
    <row r="58" spans="1:3" ht="48.15" customHeight="1" x14ac:dyDescent="0.25">
      <c r="A58" s="306" t="s">
        <v>237</v>
      </c>
    </row>
    <row r="59" spans="1:3" ht="7.2" customHeight="1" x14ac:dyDescent="0.25">
      <c r="A59" s="306"/>
    </row>
    <row r="60" spans="1:3" ht="48.75" customHeight="1" x14ac:dyDescent="0.25">
      <c r="A60" s="306" t="s">
        <v>238</v>
      </c>
    </row>
    <row r="61" spans="1:3" ht="7.2" customHeight="1" x14ac:dyDescent="0.25">
      <c r="A61" s="306"/>
    </row>
    <row r="62" spans="1:3" ht="34.5" customHeight="1" x14ac:dyDescent="0.25">
      <c r="A62" s="306" t="s">
        <v>239</v>
      </c>
    </row>
    <row r="63" spans="1:3" ht="9.6" customHeight="1" x14ac:dyDescent="0.25">
      <c r="A63" s="301"/>
    </row>
    <row r="64" spans="1:3" ht="15" customHeight="1" x14ac:dyDescent="0.25">
      <c r="A64" s="377" t="s">
        <v>257</v>
      </c>
    </row>
    <row r="65" spans="1:1" ht="15" customHeight="1" x14ac:dyDescent="0.25">
      <c r="A65" s="377" t="s">
        <v>258</v>
      </c>
    </row>
    <row r="66" spans="1:1" ht="15" customHeight="1" x14ac:dyDescent="0.25">
      <c r="A66" s="377" t="s">
        <v>259</v>
      </c>
    </row>
    <row r="67" spans="1:1" ht="28.8" customHeight="1" x14ac:dyDescent="0.25">
      <c r="A67" s="377" t="s">
        <v>260</v>
      </c>
    </row>
    <row r="68" spans="1:1" ht="15" customHeight="1" x14ac:dyDescent="0.25">
      <c r="A68" s="377" t="s">
        <v>261</v>
      </c>
    </row>
    <row r="69" spans="1:1" ht="15" customHeight="1" x14ac:dyDescent="0.25">
      <c r="A69" s="377" t="s">
        <v>262</v>
      </c>
    </row>
    <row r="70" spans="1:1" x14ac:dyDescent="0.25">
      <c r="A70" s="301"/>
    </row>
    <row r="71" spans="1:1" ht="15.6" x14ac:dyDescent="0.3">
      <c r="A71" s="302" t="s">
        <v>74</v>
      </c>
    </row>
    <row r="72" spans="1:1" x14ac:dyDescent="0.25">
      <c r="A72" s="301" t="s">
        <v>83</v>
      </c>
    </row>
    <row r="73" spans="1:1" x14ac:dyDescent="0.25">
      <c r="A73" s="301" t="s">
        <v>84</v>
      </c>
    </row>
    <row r="74" spans="1:1" x14ac:dyDescent="0.25">
      <c r="A74" s="301" t="s">
        <v>263</v>
      </c>
    </row>
    <row r="75" spans="1:1" x14ac:dyDescent="0.25">
      <c r="A75" s="301"/>
    </row>
    <row r="76" spans="1:1" ht="15.6" x14ac:dyDescent="0.3">
      <c r="A76" s="302" t="s">
        <v>231</v>
      </c>
    </row>
    <row r="77" spans="1:1" ht="15.6" x14ac:dyDescent="0.3">
      <c r="A77" s="302" t="s">
        <v>85</v>
      </c>
    </row>
    <row r="78" spans="1:1" ht="21.75" customHeight="1" x14ac:dyDescent="0.25">
      <c r="A78" s="301" t="s">
        <v>154</v>
      </c>
    </row>
    <row r="79" spans="1:1" ht="49.95" customHeight="1" x14ac:dyDescent="0.25">
      <c r="A79" s="306" t="s">
        <v>144</v>
      </c>
    </row>
    <row r="80" spans="1:1" ht="6.9" customHeight="1" x14ac:dyDescent="0.25">
      <c r="A80" s="301"/>
    </row>
    <row r="81" spans="1:1" ht="34.950000000000003" customHeight="1" x14ac:dyDescent="0.3">
      <c r="A81" s="299" t="s">
        <v>111</v>
      </c>
    </row>
    <row r="82" spans="1:1" x14ac:dyDescent="0.25">
      <c r="A82" s="301"/>
    </row>
    <row r="83" spans="1:1" s="313" customFormat="1" ht="20.7" customHeight="1" x14ac:dyDescent="0.25">
      <c r="A83" s="305" t="s">
        <v>272</v>
      </c>
    </row>
    <row r="84" spans="1:1" ht="30" x14ac:dyDescent="0.25">
      <c r="A84" s="301" t="s">
        <v>163</v>
      </c>
    </row>
    <row r="85" spans="1:1" ht="7.2" customHeight="1" x14ac:dyDescent="0.25">
      <c r="A85" s="301"/>
    </row>
    <row r="86" spans="1:1" ht="6.9" customHeight="1" x14ac:dyDescent="0.25">
      <c r="A86" s="301"/>
    </row>
    <row r="87" spans="1:1" ht="35.4" customHeight="1" x14ac:dyDescent="0.25">
      <c r="A87" s="305" t="s">
        <v>276</v>
      </c>
    </row>
    <row r="88" spans="1:1" x14ac:dyDescent="0.25">
      <c r="A88" s="301" t="s">
        <v>265</v>
      </c>
    </row>
    <row r="89" spans="1:1" x14ac:dyDescent="0.25">
      <c r="A89" s="301" t="s">
        <v>250</v>
      </c>
    </row>
    <row r="90" spans="1:1" x14ac:dyDescent="0.25">
      <c r="A90" s="301" t="s">
        <v>193</v>
      </c>
    </row>
    <row r="91" spans="1:1" x14ac:dyDescent="0.25">
      <c r="A91" s="301" t="s">
        <v>264</v>
      </c>
    </row>
    <row r="92" spans="1:1" x14ac:dyDescent="0.25">
      <c r="A92" s="301" t="s">
        <v>273</v>
      </c>
    </row>
    <row r="93" spans="1:1" x14ac:dyDescent="0.25">
      <c r="A93" s="301" t="s">
        <v>194</v>
      </c>
    </row>
    <row r="94" spans="1:1" x14ac:dyDescent="0.25">
      <c r="A94" s="301" t="s">
        <v>195</v>
      </c>
    </row>
    <row r="95" spans="1:1" x14ac:dyDescent="0.25">
      <c r="A95" s="301" t="s">
        <v>196</v>
      </c>
    </row>
    <row r="96" spans="1:1" ht="4.95" customHeight="1" x14ac:dyDescent="0.25">
      <c r="A96" s="301"/>
    </row>
    <row r="97" spans="1:1" ht="68.25" customHeight="1" x14ac:dyDescent="0.25">
      <c r="A97" s="305" t="s">
        <v>197</v>
      </c>
    </row>
    <row r="98" spans="1:1" x14ac:dyDescent="0.25">
      <c r="A98" s="301"/>
    </row>
    <row r="99" spans="1:1" ht="15.6" x14ac:dyDescent="0.3">
      <c r="A99" s="302" t="s">
        <v>164</v>
      </c>
    </row>
    <row r="100" spans="1:1" ht="6.9" customHeight="1" x14ac:dyDescent="0.25">
      <c r="A100" s="301"/>
    </row>
    <row r="101" spans="1:1" ht="60" customHeight="1" x14ac:dyDescent="0.25">
      <c r="A101" s="369" t="s">
        <v>249</v>
      </c>
    </row>
    <row r="102" spans="1:1" ht="10.199999999999999" customHeight="1" x14ac:dyDescent="0.25">
      <c r="A102" s="306"/>
    </row>
    <row r="103" spans="1:1" ht="63" customHeight="1" x14ac:dyDescent="0.25">
      <c r="A103" s="306" t="s">
        <v>248</v>
      </c>
    </row>
    <row r="104" spans="1:1" ht="8.4" customHeight="1" x14ac:dyDescent="0.25">
      <c r="A104" s="306"/>
    </row>
    <row r="105" spans="1:1" ht="6.6" hidden="1" customHeight="1" x14ac:dyDescent="0.25">
      <c r="A105" s="306"/>
    </row>
    <row r="106" spans="1:1" ht="20.100000000000001" customHeight="1" x14ac:dyDescent="0.25">
      <c r="A106" s="306" t="s">
        <v>198</v>
      </c>
    </row>
    <row r="107" spans="1:1" ht="6.9" customHeight="1" x14ac:dyDescent="0.25">
      <c r="A107" s="306"/>
    </row>
    <row r="108" spans="1:1" ht="34.5" customHeight="1" x14ac:dyDescent="0.25">
      <c r="A108" s="306" t="s">
        <v>247</v>
      </c>
    </row>
    <row r="109" spans="1:1" ht="6.9" customHeight="1" x14ac:dyDescent="0.25">
      <c r="A109" s="306"/>
    </row>
    <row r="110" spans="1:1" ht="66.900000000000006" customHeight="1" x14ac:dyDescent="0.25">
      <c r="A110" s="306" t="s">
        <v>246</v>
      </c>
    </row>
    <row r="111" spans="1:1" ht="11.25" customHeight="1" x14ac:dyDescent="0.25">
      <c r="A111" s="301"/>
    </row>
    <row r="112" spans="1:1" ht="15.6" x14ac:dyDescent="0.3">
      <c r="A112" s="302" t="s">
        <v>165</v>
      </c>
    </row>
    <row r="113" spans="1:2" ht="7.2" customHeight="1" x14ac:dyDescent="0.3">
      <c r="A113" s="302"/>
    </row>
    <row r="114" spans="1:2" ht="53.7" customHeight="1" x14ac:dyDescent="0.25">
      <c r="A114" s="178" t="s">
        <v>240</v>
      </c>
      <c r="B114" s="182"/>
    </row>
    <row r="115" spans="1:2" ht="6.9" customHeight="1" x14ac:dyDescent="0.25">
      <c r="A115" s="178"/>
      <c r="B115" s="182"/>
    </row>
    <row r="116" spans="1:2" ht="49.95" customHeight="1" x14ac:dyDescent="0.25">
      <c r="A116" s="178" t="s">
        <v>241</v>
      </c>
    </row>
    <row r="117" spans="1:2" ht="7.2" customHeight="1" x14ac:dyDescent="0.25">
      <c r="A117" s="178"/>
    </row>
    <row r="118" spans="1:2" s="313" customFormat="1" ht="34.5" customHeight="1" x14ac:dyDescent="0.25">
      <c r="A118" s="306" t="s">
        <v>242</v>
      </c>
    </row>
    <row r="119" spans="1:2" ht="6.9" customHeight="1" x14ac:dyDescent="0.25">
      <c r="A119" s="301"/>
    </row>
    <row r="120" spans="1:2" ht="49.95" customHeight="1" x14ac:dyDescent="0.25">
      <c r="A120" s="306" t="s">
        <v>243</v>
      </c>
    </row>
    <row r="121" spans="1:2" ht="6.9" customHeight="1" x14ac:dyDescent="0.25">
      <c r="A121" s="306"/>
    </row>
    <row r="122" spans="1:2" s="313" customFormat="1" ht="31.95" customHeight="1" x14ac:dyDescent="0.25">
      <c r="A122" s="306" t="s">
        <v>244</v>
      </c>
    </row>
    <row r="123" spans="1:2" ht="6.9" customHeight="1" x14ac:dyDescent="0.25">
      <c r="A123" s="301"/>
    </row>
    <row r="124" spans="1:2" ht="20.100000000000001" customHeight="1" x14ac:dyDescent="0.25">
      <c r="A124" s="306" t="s">
        <v>245</v>
      </c>
    </row>
    <row r="125" spans="1:2" x14ac:dyDescent="0.25">
      <c r="A125" s="301"/>
    </row>
    <row r="126" spans="1:2" x14ac:dyDescent="0.25">
      <c r="A126" s="301" t="s">
        <v>182</v>
      </c>
    </row>
    <row r="127" spans="1:2" ht="45" x14ac:dyDescent="0.25">
      <c r="A127" s="301" t="s">
        <v>191</v>
      </c>
    </row>
    <row r="128" spans="1:2" x14ac:dyDescent="0.25">
      <c r="A128" s="301"/>
    </row>
    <row r="129" spans="1:1" x14ac:dyDescent="0.25">
      <c r="A129" s="301" t="s">
        <v>75</v>
      </c>
    </row>
    <row r="130" spans="1:1" x14ac:dyDescent="0.25">
      <c r="A130" s="301"/>
    </row>
    <row r="131" spans="1:1" x14ac:dyDescent="0.25">
      <c r="A131" s="301" t="s">
        <v>251</v>
      </c>
    </row>
    <row r="132" spans="1:1" x14ac:dyDescent="0.25">
      <c r="A132" s="301" t="s">
        <v>252</v>
      </c>
    </row>
    <row r="133" spans="1:1" s="376" customFormat="1" x14ac:dyDescent="0.25">
      <c r="A133" s="368" t="s">
        <v>253</v>
      </c>
    </row>
  </sheetData>
  <hyperlinks>
    <hyperlink ref="A133" r:id="rId1"/>
  </hyperlinks>
  <pageMargins left="0.7" right="0.7" top="0.75" bottom="0.75" header="0.3" footer="0.3"/>
  <pageSetup scale="53" fitToHeight="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52"/>
  <sheetViews>
    <sheetView showGridLines="0" tabSelected="1" zoomScaleNormal="100" workbookViewId="0">
      <selection activeCell="A16" sqref="A16"/>
    </sheetView>
  </sheetViews>
  <sheetFormatPr defaultColWidth="9.109375" defaultRowHeight="17.100000000000001" customHeight="1" x14ac:dyDescent="0.25"/>
  <cols>
    <col min="1" max="1" width="32.5546875" style="36" customWidth="1"/>
    <col min="2" max="2" width="11.6640625" style="52" customWidth="1"/>
    <col min="3" max="3" width="12.33203125" style="52" customWidth="1"/>
    <col min="4" max="5" width="11.88671875" style="52" customWidth="1"/>
    <col min="6" max="6" width="11.5546875" style="52" bestFit="1" customWidth="1"/>
    <col min="7" max="7" width="14.6640625" style="52" customWidth="1"/>
    <col min="8" max="8" width="16.33203125" style="36" customWidth="1"/>
    <col min="9" max="9" width="4.33203125" style="36" customWidth="1"/>
    <col min="10" max="10" width="10.5546875" style="36" customWidth="1"/>
    <col min="11" max="11" width="9.109375" style="36"/>
    <col min="12" max="12" width="9.109375" style="36" customWidth="1"/>
    <col min="13" max="13" width="12.6640625" style="36" customWidth="1"/>
    <col min="14" max="14" width="14" style="36" customWidth="1"/>
    <col min="15" max="15" width="11.33203125" style="36" bestFit="1" customWidth="1"/>
    <col min="16" max="16" width="11" style="36" customWidth="1"/>
    <col min="17" max="17" width="9.109375" style="36"/>
    <col min="18" max="18" width="10.44140625" style="36" bestFit="1" customWidth="1"/>
    <col min="19" max="19" width="9.109375" style="36"/>
    <col min="20" max="21" width="9.109375" style="36" customWidth="1"/>
    <col min="22" max="16384" width="9.109375" style="36"/>
  </cols>
  <sheetData>
    <row r="1" spans="1:27" ht="17.100000000000001" customHeight="1" x14ac:dyDescent="0.25">
      <c r="A1" s="463" t="s">
        <v>39</v>
      </c>
      <c r="B1" s="463"/>
      <c r="C1" s="463"/>
      <c r="D1" s="463"/>
      <c r="E1" s="463"/>
      <c r="F1" s="463"/>
      <c r="G1" s="463"/>
      <c r="H1" s="463"/>
      <c r="I1" s="214"/>
    </row>
    <row r="2" spans="1:27" ht="17.100000000000001" customHeight="1" x14ac:dyDescent="0.25">
      <c r="A2" s="464" t="s">
        <v>267</v>
      </c>
      <c r="B2" s="464"/>
      <c r="C2" s="464"/>
      <c r="D2" s="464"/>
      <c r="E2" s="464"/>
      <c r="F2" s="464"/>
      <c r="G2" s="464"/>
      <c r="H2" s="464"/>
      <c r="I2" s="64"/>
    </row>
    <row r="3" spans="1:27" s="39" customFormat="1" ht="9.15" customHeight="1" thickBot="1" x14ac:dyDescent="0.3">
      <c r="A3" s="37"/>
      <c r="B3" s="37"/>
      <c r="C3" s="37"/>
      <c r="D3" s="37"/>
      <c r="E3" s="37"/>
      <c r="F3" s="37"/>
      <c r="G3" s="37"/>
      <c r="I3" s="37"/>
    </row>
    <row r="4" spans="1:27" ht="21.45" customHeight="1" thickBot="1" x14ac:dyDescent="0.3">
      <c r="A4" s="465" t="s">
        <v>167</v>
      </c>
      <c r="B4" s="466"/>
      <c r="C4" s="396"/>
      <c r="D4" s="397"/>
      <c r="E4" s="397"/>
      <c r="F4" s="397"/>
      <c r="G4" s="398"/>
      <c r="I4" s="40"/>
    </row>
    <row r="5" spans="1:27" ht="18.45" customHeight="1" thickBot="1" x14ac:dyDescent="0.3">
      <c r="A5" s="467" t="s">
        <v>18</v>
      </c>
      <c r="B5" s="468"/>
      <c r="C5" s="471"/>
      <c r="D5" s="472"/>
      <c r="E5" s="472"/>
      <c r="F5" s="472"/>
      <c r="G5" s="473"/>
      <c r="I5" s="40"/>
    </row>
    <row r="6" spans="1:27" ht="16.350000000000001" customHeight="1" thickBot="1" x14ac:dyDescent="0.3">
      <c r="A6" s="469"/>
      <c r="B6" s="470"/>
      <c r="C6" s="474"/>
      <c r="D6" s="475"/>
      <c r="E6" s="475"/>
      <c r="F6" s="475"/>
      <c r="G6" s="476"/>
      <c r="I6" s="40"/>
    </row>
    <row r="7" spans="1:27" ht="10.199999999999999" customHeight="1" thickBot="1" x14ac:dyDescent="0.3">
      <c r="A7" s="197"/>
      <c r="B7" s="198"/>
      <c r="C7" s="199"/>
      <c r="D7" s="199"/>
      <c r="E7" s="199"/>
      <c r="F7" s="199"/>
      <c r="G7" s="199"/>
      <c r="I7" s="40"/>
    </row>
    <row r="8" spans="1:27" ht="17.100000000000001" customHeight="1" thickBot="1" x14ac:dyDescent="0.3">
      <c r="A8" s="195" t="s">
        <v>133</v>
      </c>
      <c r="B8" s="423"/>
      <c r="C8" s="423"/>
      <c r="D8" s="291"/>
      <c r="E8" s="291" t="s">
        <v>134</v>
      </c>
      <c r="F8" s="406"/>
      <c r="G8" s="407"/>
      <c r="I8" s="40"/>
    </row>
    <row r="9" spans="1:27" ht="10.199999999999999" customHeight="1" thickBot="1" x14ac:dyDescent="0.3">
      <c r="A9" s="41"/>
      <c r="B9" s="42"/>
      <c r="C9" s="42"/>
      <c r="D9" s="42"/>
      <c r="E9" s="42"/>
      <c r="F9" s="42"/>
      <c r="G9" s="43"/>
      <c r="H9" s="40"/>
      <c r="I9" s="40"/>
    </row>
    <row r="10" spans="1:27" ht="15" customHeight="1" thickTop="1" x14ac:dyDescent="0.25">
      <c r="A10" s="408" t="s">
        <v>30</v>
      </c>
      <c r="B10" s="409"/>
      <c r="C10" s="409"/>
      <c r="D10" s="409"/>
      <c r="E10" s="409"/>
      <c r="F10" s="409"/>
      <c r="G10" s="409"/>
      <c r="H10" s="410"/>
      <c r="I10" s="40"/>
    </row>
    <row r="11" spans="1:27" ht="13.95" customHeight="1" thickBot="1" x14ac:dyDescent="0.3">
      <c r="A11" s="411" t="s">
        <v>24</v>
      </c>
      <c r="B11" s="412"/>
      <c r="C11" s="412"/>
      <c r="D11" s="412"/>
      <c r="E11" s="412"/>
      <c r="F11" s="412"/>
      <c r="G11" s="412"/>
      <c r="H11" s="413"/>
      <c r="I11" s="40"/>
      <c r="J11" s="49"/>
      <c r="K11" s="49"/>
      <c r="L11" s="49"/>
      <c r="M11" s="49"/>
      <c r="N11" s="49"/>
      <c r="O11" s="49"/>
      <c r="P11" s="49"/>
      <c r="Q11" s="49"/>
      <c r="R11" s="49"/>
      <c r="S11" s="49"/>
      <c r="T11" s="49"/>
      <c r="U11" s="49"/>
      <c r="V11" s="49"/>
      <c r="W11" s="49"/>
      <c r="X11" s="49"/>
      <c r="Y11" s="49"/>
      <c r="Z11" s="49"/>
      <c r="AA11" s="49"/>
    </row>
    <row r="12" spans="1:27" ht="17.100000000000001" customHeight="1" thickTop="1" x14ac:dyDescent="0.25">
      <c r="A12" s="460" t="s">
        <v>20</v>
      </c>
      <c r="B12" s="417" t="s">
        <v>21</v>
      </c>
      <c r="C12" s="420" t="s">
        <v>22</v>
      </c>
      <c r="D12" s="414" t="s">
        <v>142</v>
      </c>
      <c r="E12" s="414" t="s">
        <v>89</v>
      </c>
      <c r="F12" s="414" t="s">
        <v>135</v>
      </c>
      <c r="G12" s="414" t="s">
        <v>136</v>
      </c>
      <c r="H12" s="430" t="s">
        <v>0</v>
      </c>
      <c r="I12" s="40"/>
      <c r="J12" s="49"/>
      <c r="K12" s="482"/>
      <c r="L12" s="49"/>
      <c r="M12" s="481"/>
      <c r="N12" s="481"/>
      <c r="O12" s="482"/>
      <c r="P12" s="399"/>
      <c r="Q12" s="399"/>
      <c r="R12" s="399"/>
      <c r="S12" s="49"/>
      <c r="T12" s="49"/>
      <c r="U12" s="49"/>
      <c r="V12" s="49"/>
      <c r="W12" s="49"/>
      <c r="X12" s="49"/>
      <c r="Y12" s="49"/>
      <c r="Z12" s="49"/>
      <c r="AA12" s="49"/>
    </row>
    <row r="13" spans="1:27" s="45" customFormat="1" ht="17.100000000000001" customHeight="1" x14ac:dyDescent="0.25">
      <c r="A13" s="461"/>
      <c r="B13" s="418"/>
      <c r="C13" s="421"/>
      <c r="D13" s="415"/>
      <c r="E13" s="415"/>
      <c r="F13" s="415"/>
      <c r="G13" s="415"/>
      <c r="H13" s="431"/>
      <c r="I13" s="44"/>
      <c r="J13" s="481"/>
      <c r="K13" s="482"/>
      <c r="L13" s="481"/>
      <c r="M13" s="481"/>
      <c r="N13" s="481"/>
      <c r="O13" s="482"/>
      <c r="P13" s="399"/>
      <c r="Q13" s="399"/>
      <c r="R13" s="399"/>
      <c r="S13" s="254"/>
      <c r="T13" s="254"/>
      <c r="U13" s="254"/>
      <c r="V13" s="254"/>
      <c r="W13" s="254"/>
      <c r="X13" s="254"/>
      <c r="Y13" s="254"/>
      <c r="Z13" s="254"/>
      <c r="AA13" s="254"/>
    </row>
    <row r="14" spans="1:27" ht="20.399999999999999" customHeight="1" thickBot="1" x14ac:dyDescent="0.3">
      <c r="A14" s="462"/>
      <c r="B14" s="419"/>
      <c r="C14" s="422"/>
      <c r="D14" s="416"/>
      <c r="E14" s="416"/>
      <c r="F14" s="416"/>
      <c r="G14" s="416"/>
      <c r="H14" s="432"/>
      <c r="I14" s="40"/>
      <c r="J14" s="481"/>
      <c r="K14" s="482"/>
      <c r="L14" s="481"/>
      <c r="M14" s="481"/>
      <c r="N14" s="481"/>
      <c r="O14" s="482"/>
      <c r="P14" s="399"/>
      <c r="Q14" s="399"/>
      <c r="R14" s="399"/>
      <c r="S14" s="49"/>
      <c r="T14" s="49"/>
      <c r="U14" s="49"/>
      <c r="V14" s="49"/>
      <c r="W14" s="49"/>
      <c r="X14" s="49"/>
      <c r="Y14" s="49"/>
      <c r="Z14" s="49"/>
      <c r="AA14" s="49"/>
    </row>
    <row r="15" spans="1:27" ht="21" customHeight="1" thickTop="1" thickBot="1" x14ac:dyDescent="0.3">
      <c r="A15" s="661" t="s">
        <v>199</v>
      </c>
      <c r="B15" s="239">
        <f>'5-Performance'!J9-'5-Performance'!E9</f>
        <v>0</v>
      </c>
      <c r="C15" s="239">
        <f>'5-Performance'!E9</f>
        <v>0</v>
      </c>
      <c r="D15" s="239">
        <f>'5-Performance'!J9</f>
        <v>0</v>
      </c>
      <c r="E15" s="292" t="e">
        <f>F15/D15</f>
        <v>#DIV/0!</v>
      </c>
      <c r="F15" s="317"/>
      <c r="G15" s="240">
        <f>'4-Participant Reimb'!C65</f>
        <v>0</v>
      </c>
      <c r="H15" s="241">
        <f t="shared" ref="H15" si="0">SUM(F15:G15)</f>
        <v>0</v>
      </c>
      <c r="I15" s="40"/>
      <c r="J15" s="255"/>
      <c r="K15" s="256"/>
      <c r="L15" s="257"/>
      <c r="M15" s="258"/>
      <c r="N15" s="259"/>
      <c r="O15" s="260"/>
      <c r="P15" s="261"/>
      <c r="Q15" s="262"/>
      <c r="R15" s="263"/>
      <c r="S15" s="49"/>
      <c r="T15" s="49"/>
      <c r="U15" s="49"/>
      <c r="V15" s="49"/>
      <c r="W15" s="49"/>
      <c r="X15" s="49"/>
      <c r="Y15" s="49"/>
      <c r="Z15" s="49"/>
      <c r="AA15" s="49"/>
    </row>
    <row r="16" spans="1:27" ht="17.100000000000001" customHeight="1" thickTop="1" thickBot="1" x14ac:dyDescent="0.3">
      <c r="A16" s="661" t="s">
        <v>277</v>
      </c>
      <c r="B16" s="239">
        <f>'5-Performance'!J10-'5-Performance'!E10</f>
        <v>0</v>
      </c>
      <c r="C16" s="239">
        <f>'5-Performance'!E10</f>
        <v>0</v>
      </c>
      <c r="D16" s="239">
        <f>'5-Performance'!J10</f>
        <v>0</v>
      </c>
      <c r="E16" s="292" t="e">
        <f t="shared" ref="E16:E20" si="1">F16/D16</f>
        <v>#DIV/0!</v>
      </c>
      <c r="F16" s="317"/>
      <c r="G16" s="242">
        <f>'4-Participant Reimb'!D65</f>
        <v>0</v>
      </c>
      <c r="H16" s="243">
        <f t="shared" ref="H16" si="2">SUM(F16:G16)</f>
        <v>0</v>
      </c>
      <c r="I16" s="46"/>
      <c r="J16" s="255"/>
      <c r="K16" s="256"/>
      <c r="L16" s="257"/>
      <c r="M16" s="258"/>
      <c r="N16" s="259"/>
      <c r="O16" s="260"/>
      <c r="P16" s="261"/>
      <c r="Q16" s="262"/>
      <c r="R16" s="263"/>
      <c r="S16" s="49"/>
      <c r="T16" s="49"/>
      <c r="U16" s="49"/>
      <c r="V16" s="49"/>
      <c r="W16" s="49"/>
      <c r="X16" s="49"/>
      <c r="Y16" s="49"/>
      <c r="Z16" s="49"/>
      <c r="AA16" s="49"/>
    </row>
    <row r="17" spans="1:27" ht="17.100000000000001" customHeight="1" thickTop="1" thickBot="1" x14ac:dyDescent="0.3">
      <c r="A17" s="662" t="s">
        <v>200</v>
      </c>
      <c r="B17" s="239">
        <f>'5-Performance'!J11-'5-Performance'!E11</f>
        <v>0</v>
      </c>
      <c r="C17" s="239">
        <f>'5-Performance'!E11</f>
        <v>0</v>
      </c>
      <c r="D17" s="239">
        <f>'5-Performance'!J11</f>
        <v>0</v>
      </c>
      <c r="E17" s="292" t="e">
        <f t="shared" si="1"/>
        <v>#DIV/0!</v>
      </c>
      <c r="F17" s="317"/>
      <c r="G17" s="244">
        <f>'4-Participant Reimb'!E65</f>
        <v>0</v>
      </c>
      <c r="H17" s="245">
        <f t="shared" ref="H17:H20" si="3">SUM(F17:G17)</f>
        <v>0</v>
      </c>
      <c r="I17" s="46"/>
      <c r="J17" s="255"/>
      <c r="K17" s="256"/>
      <c r="L17" s="257"/>
      <c r="M17" s="258"/>
      <c r="N17" s="259"/>
      <c r="O17" s="260"/>
      <c r="P17" s="261"/>
      <c r="Q17" s="262"/>
      <c r="R17" s="263"/>
      <c r="S17" s="49"/>
      <c r="T17" s="49"/>
      <c r="U17" s="49"/>
      <c r="V17" s="49"/>
      <c r="W17" s="49"/>
      <c r="X17" s="49"/>
      <c r="Y17" s="49"/>
      <c r="Z17" s="49"/>
      <c r="AA17" s="49"/>
    </row>
    <row r="18" spans="1:27" ht="17.100000000000001" customHeight="1" thickTop="1" thickBot="1" x14ac:dyDescent="0.3">
      <c r="A18" s="662" t="s">
        <v>201</v>
      </c>
      <c r="B18" s="239">
        <f>'5-Performance'!J12-'5-Performance'!E12</f>
        <v>0</v>
      </c>
      <c r="C18" s="239">
        <f>'5-Performance'!E12</f>
        <v>0</v>
      </c>
      <c r="D18" s="239">
        <f>'5-Performance'!J12</f>
        <v>0</v>
      </c>
      <c r="E18" s="292" t="e">
        <f t="shared" si="1"/>
        <v>#DIV/0!</v>
      </c>
      <c r="F18" s="317"/>
      <c r="G18" s="242">
        <f>'4-Participant Reimb'!F65</f>
        <v>0</v>
      </c>
      <c r="H18" s="243">
        <f t="shared" si="3"/>
        <v>0</v>
      </c>
      <c r="I18" s="46"/>
      <c r="J18" s="255"/>
      <c r="K18" s="256"/>
      <c r="L18" s="257"/>
      <c r="M18" s="258"/>
      <c r="N18" s="259"/>
      <c r="O18" s="260"/>
      <c r="P18" s="261"/>
      <c r="Q18" s="262"/>
      <c r="R18" s="263"/>
      <c r="S18" s="49"/>
      <c r="T18" s="49"/>
      <c r="U18" s="49"/>
      <c r="V18" s="49"/>
      <c r="W18" s="49"/>
      <c r="X18" s="49"/>
      <c r="Y18" s="49"/>
      <c r="Z18" s="49"/>
      <c r="AA18" s="49"/>
    </row>
    <row r="19" spans="1:27" ht="17.100000000000001" customHeight="1" thickTop="1" thickBot="1" x14ac:dyDescent="0.3">
      <c r="A19" s="662" t="s">
        <v>202</v>
      </c>
      <c r="B19" s="239">
        <f>'5-Performance'!J13-'5-Performance'!E13</f>
        <v>0</v>
      </c>
      <c r="C19" s="239">
        <f>'5-Performance'!E13</f>
        <v>0</v>
      </c>
      <c r="D19" s="239">
        <f>'5-Performance'!J13</f>
        <v>0</v>
      </c>
      <c r="E19" s="292" t="e">
        <f t="shared" si="1"/>
        <v>#DIV/0!</v>
      </c>
      <c r="F19" s="317"/>
      <c r="G19" s="242">
        <f>'4-Participant Reimb'!G65</f>
        <v>0</v>
      </c>
      <c r="H19" s="243">
        <f t="shared" si="3"/>
        <v>0</v>
      </c>
      <c r="I19" s="40"/>
      <c r="J19" s="255"/>
      <c r="K19" s="256"/>
      <c r="L19" s="257"/>
      <c r="M19" s="258"/>
      <c r="N19" s="259"/>
      <c r="O19" s="260"/>
      <c r="P19" s="261"/>
      <c r="Q19" s="262"/>
      <c r="R19" s="263"/>
      <c r="S19" s="49"/>
      <c r="T19" s="49"/>
      <c r="U19" s="49"/>
      <c r="V19" s="49"/>
      <c r="W19" s="49"/>
      <c r="X19" s="49"/>
      <c r="Y19" s="49"/>
      <c r="Z19" s="49"/>
      <c r="AA19" s="49"/>
    </row>
    <row r="20" spans="1:27" ht="17.100000000000001" customHeight="1" thickTop="1" thickBot="1" x14ac:dyDescent="0.3">
      <c r="A20" s="662" t="s">
        <v>13</v>
      </c>
      <c r="B20" s="239">
        <f>'5-Performance'!J14-'5-Performance'!E14</f>
        <v>0</v>
      </c>
      <c r="C20" s="239">
        <f>'5-Performance'!E14</f>
        <v>0</v>
      </c>
      <c r="D20" s="239">
        <f>'5-Performance'!J14</f>
        <v>0</v>
      </c>
      <c r="E20" s="292" t="e">
        <f t="shared" si="1"/>
        <v>#DIV/0!</v>
      </c>
      <c r="F20" s="317"/>
      <c r="G20" s="242">
        <f>'4-Participant Reimb'!H65</f>
        <v>0</v>
      </c>
      <c r="H20" s="243">
        <f t="shared" si="3"/>
        <v>0</v>
      </c>
      <c r="I20" s="46"/>
      <c r="J20" s="255"/>
      <c r="K20" s="256"/>
      <c r="L20" s="257"/>
      <c r="M20" s="258"/>
      <c r="N20" s="259"/>
      <c r="O20" s="260"/>
      <c r="P20" s="261"/>
      <c r="Q20" s="262"/>
      <c r="R20" s="263"/>
      <c r="S20" s="49"/>
      <c r="T20" s="49"/>
      <c r="U20" s="49"/>
      <c r="V20" s="49"/>
      <c r="W20" s="49"/>
      <c r="X20" s="49"/>
      <c r="Y20" s="49"/>
      <c r="Z20" s="49"/>
      <c r="AA20" s="49"/>
    </row>
    <row r="21" spans="1:27" ht="17.100000000000001" customHeight="1" thickTop="1" thickBot="1" x14ac:dyDescent="0.3">
      <c r="A21" s="663" t="s">
        <v>148</v>
      </c>
      <c r="B21" s="249">
        <f>+'5-Performance'!J7-'5-Performance'!E7</f>
        <v>0</v>
      </c>
      <c r="C21" s="249">
        <f>'5-Performance'!J7-'5-Performance'!D7</f>
        <v>0</v>
      </c>
      <c r="D21" s="250">
        <f>C21+B21</f>
        <v>0</v>
      </c>
      <c r="E21" s="293" t="e">
        <f>F21/D21</f>
        <v>#DIV/0!</v>
      </c>
      <c r="F21" s="251">
        <f>SUM(F15:F20)</f>
        <v>0</v>
      </c>
      <c r="G21" s="252">
        <f>SUM(G15:G20)</f>
        <v>0</v>
      </c>
      <c r="H21" s="253">
        <f>ROUND(SUM(F21:G21),0)</f>
        <v>0</v>
      </c>
      <c r="I21" s="40"/>
      <c r="J21" s="49"/>
      <c r="K21" s="49"/>
      <c r="L21" s="49"/>
      <c r="M21" s="49"/>
      <c r="N21" s="259"/>
      <c r="O21" s="260"/>
      <c r="P21" s="261"/>
      <c r="Q21" s="49"/>
      <c r="R21" s="263"/>
      <c r="S21" s="49"/>
      <c r="T21" s="49"/>
      <c r="U21" s="49"/>
      <c r="V21" s="49"/>
      <c r="W21" s="49"/>
      <c r="X21" s="49"/>
      <c r="Y21" s="49"/>
      <c r="Z21" s="49"/>
      <c r="AA21" s="49"/>
    </row>
    <row r="22" spans="1:27" s="39" customFormat="1" ht="17.100000000000001" customHeight="1" thickTop="1" thickBot="1" x14ac:dyDescent="0.3">
      <c r="A22" s="1"/>
      <c r="B22" s="295"/>
      <c r="C22" s="458" t="s">
        <v>138</v>
      </c>
      <c r="D22" s="459"/>
      <c r="E22" s="459"/>
      <c r="F22" s="459"/>
      <c r="G22" s="483"/>
      <c r="H22" s="26" t="str">
        <f>IF(F21='3-Detail Worksheet'!C20,"YES","NO")</f>
        <v>YES</v>
      </c>
      <c r="I22" s="37"/>
      <c r="J22" s="264"/>
      <c r="K22" s="264"/>
      <c r="L22" s="264"/>
      <c r="M22" s="264"/>
      <c r="N22" s="264"/>
      <c r="O22" s="264"/>
      <c r="P22" s="264"/>
      <c r="Q22" s="264"/>
      <c r="R22" s="264"/>
      <c r="S22" s="264"/>
      <c r="T22" s="264"/>
      <c r="U22" s="264"/>
      <c r="V22" s="264"/>
      <c r="W22" s="264"/>
      <c r="X22" s="264"/>
      <c r="Y22" s="264"/>
      <c r="Z22" s="264"/>
      <c r="AA22" s="264"/>
    </row>
    <row r="23" spans="1:27" s="39" customFormat="1" ht="17.100000000000001" customHeight="1" thickTop="1" thickBot="1" x14ac:dyDescent="0.3">
      <c r="A23" s="1"/>
      <c r="B23" s="290"/>
      <c r="C23" s="458" t="s">
        <v>137</v>
      </c>
      <c r="D23" s="459"/>
      <c r="E23" s="459"/>
      <c r="F23" s="459"/>
      <c r="G23" s="459"/>
      <c r="H23" s="26" t="str">
        <f>IF(H21=F37,"YES","NO")</f>
        <v>YES</v>
      </c>
      <c r="I23" s="37"/>
      <c r="J23" s="255"/>
      <c r="K23" s="265"/>
      <c r="L23" s="49"/>
      <c r="M23" s="258"/>
      <c r="N23" s="266"/>
      <c r="O23" s="267"/>
      <c r="P23" s="268"/>
      <c r="Q23" s="269"/>
      <c r="R23" s="270"/>
      <c r="S23" s="271"/>
      <c r="T23" s="264"/>
      <c r="U23" s="264"/>
      <c r="V23" s="264"/>
      <c r="W23" s="264"/>
      <c r="X23" s="264"/>
      <c r="Y23" s="264"/>
      <c r="Z23" s="264"/>
      <c r="AA23" s="264"/>
    </row>
    <row r="24" spans="1:27" ht="26.4" customHeight="1" thickTop="1" thickBot="1" x14ac:dyDescent="0.3">
      <c r="A24" s="477" t="s">
        <v>203</v>
      </c>
      <c r="B24" s="47"/>
      <c r="C24" s="438">
        <f>C4</f>
        <v>0</v>
      </c>
      <c r="D24" s="439"/>
      <c r="E24" s="439"/>
      <c r="F24" s="440"/>
      <c r="G24" s="441" t="s">
        <v>268</v>
      </c>
      <c r="H24" s="442"/>
      <c r="I24" s="40"/>
      <c r="J24" s="49"/>
      <c r="K24" s="49"/>
      <c r="L24" s="49"/>
      <c r="M24" s="49"/>
      <c r="N24" s="49"/>
      <c r="O24" s="49"/>
      <c r="P24" s="49"/>
      <c r="Q24" s="49"/>
      <c r="R24" s="49"/>
      <c r="S24" s="49"/>
      <c r="T24" s="49"/>
      <c r="U24" s="49"/>
      <c r="V24" s="49"/>
      <c r="W24" s="49"/>
      <c r="X24" s="49"/>
      <c r="Y24" s="49"/>
      <c r="Z24" s="49"/>
      <c r="AA24" s="49"/>
    </row>
    <row r="25" spans="1:27" s="45" customFormat="1" ht="17.100000000000001" customHeight="1" thickTop="1" x14ac:dyDescent="0.25">
      <c r="A25" s="478"/>
      <c r="B25" s="47"/>
      <c r="C25" s="443" t="s">
        <v>34</v>
      </c>
      <c r="D25" s="444"/>
      <c r="E25" s="445"/>
      <c r="F25" s="456" t="s">
        <v>0</v>
      </c>
      <c r="G25" s="452" t="s">
        <v>228</v>
      </c>
      <c r="H25" s="420" t="s">
        <v>227</v>
      </c>
      <c r="I25" s="44"/>
      <c r="J25" s="480"/>
      <c r="K25" s="480"/>
      <c r="L25" s="480"/>
      <c r="M25" s="480"/>
      <c r="N25" s="480"/>
      <c r="O25" s="480"/>
    </row>
    <row r="26" spans="1:27" s="45" customFormat="1" ht="11.25" customHeight="1" thickBot="1" x14ac:dyDescent="0.3">
      <c r="A26" s="479"/>
      <c r="B26" s="47"/>
      <c r="C26" s="446"/>
      <c r="D26" s="447"/>
      <c r="E26" s="448"/>
      <c r="F26" s="457"/>
      <c r="G26" s="453"/>
      <c r="H26" s="421"/>
      <c r="I26" s="44"/>
      <c r="J26" s="480"/>
      <c r="K26" s="480"/>
      <c r="L26" s="480"/>
      <c r="M26" s="480"/>
      <c r="N26" s="480"/>
      <c r="O26" s="480"/>
    </row>
    <row r="27" spans="1:27" ht="17.100000000000001" customHeight="1" thickTop="1" x14ac:dyDescent="0.25">
      <c r="A27" s="187"/>
      <c r="B27" s="48"/>
      <c r="C27" s="449" t="s">
        <v>35</v>
      </c>
      <c r="D27" s="450"/>
      <c r="E27" s="451"/>
      <c r="F27" s="382">
        <f>+'3-Detail Worksheet'!C11</f>
        <v>0</v>
      </c>
      <c r="G27" s="454"/>
      <c r="H27" s="455"/>
      <c r="I27" s="40"/>
      <c r="J27" s="480"/>
      <c r="K27" s="480"/>
      <c r="L27" s="480"/>
      <c r="M27" s="480"/>
      <c r="N27" s="480"/>
      <c r="O27" s="480"/>
    </row>
    <row r="28" spans="1:27" ht="17.100000000000001" customHeight="1" x14ac:dyDescent="0.25">
      <c r="A28" s="184"/>
      <c r="B28" s="48"/>
      <c r="C28" s="28"/>
      <c r="D28" s="228"/>
      <c r="E28" s="32" t="s">
        <v>25</v>
      </c>
      <c r="F28" s="3">
        <f t="shared" ref="F28" si="4">SUM(G28:H28)</f>
        <v>0</v>
      </c>
      <c r="G28" s="4">
        <f>+'3-Detail Worksheet'!D12</f>
        <v>0</v>
      </c>
      <c r="H28" s="23">
        <f>+'3-Detail Worksheet'!E12</f>
        <v>0</v>
      </c>
      <c r="I28" s="40"/>
    </row>
    <row r="29" spans="1:27" ht="20.399999999999999" customHeight="1" x14ac:dyDescent="0.25">
      <c r="A29" s="185"/>
      <c r="B29" s="48"/>
      <c r="C29" s="28"/>
      <c r="D29" s="228"/>
      <c r="E29" s="32" t="s">
        <v>26</v>
      </c>
      <c r="F29" s="3">
        <f t="shared" ref="F29:F30" si="5">SUM(G29:H29)</f>
        <v>0</v>
      </c>
      <c r="G29" s="4">
        <f>+'3-Detail Worksheet'!D13</f>
        <v>0</v>
      </c>
      <c r="H29" s="23">
        <f>+'3-Detail Worksheet'!E13</f>
        <v>0</v>
      </c>
      <c r="I29" s="40"/>
    </row>
    <row r="30" spans="1:27" ht="18.600000000000001" customHeight="1" x14ac:dyDescent="0.25">
      <c r="A30" s="186"/>
      <c r="B30" s="48"/>
      <c r="C30" s="2"/>
      <c r="D30" s="229"/>
      <c r="E30" s="33" t="s">
        <v>97</v>
      </c>
      <c r="F30" s="3">
        <f t="shared" si="5"/>
        <v>0</v>
      </c>
      <c r="G30" s="4">
        <f>+'3-Detail Worksheet'!D14</f>
        <v>0</v>
      </c>
      <c r="H30" s="23">
        <f>+'3-Detail Worksheet'!E14</f>
        <v>0</v>
      </c>
      <c r="I30" s="40"/>
    </row>
    <row r="31" spans="1:27" ht="16.5" customHeight="1" thickBot="1" x14ac:dyDescent="0.3">
      <c r="A31" s="183"/>
      <c r="B31" s="48"/>
      <c r="C31" s="30"/>
      <c r="D31" s="230"/>
      <c r="E31" s="33" t="s">
        <v>4</v>
      </c>
      <c r="F31" s="5">
        <f>SUM(G31:H31)</f>
        <v>0</v>
      </c>
      <c r="G31" s="5">
        <f>+'3-Detail Worksheet'!D15</f>
        <v>0</v>
      </c>
      <c r="H31" s="21">
        <f>+'3-Detail Worksheet'!E15</f>
        <v>0</v>
      </c>
      <c r="I31" s="40"/>
    </row>
    <row r="32" spans="1:27" ht="17.100000000000001" customHeight="1" thickTop="1" x14ac:dyDescent="0.25">
      <c r="A32" s="184"/>
      <c r="B32" s="48"/>
      <c r="C32" s="29"/>
      <c r="D32" s="231"/>
      <c r="E32" s="34" t="s">
        <v>38</v>
      </c>
      <c r="F32" s="234">
        <f>SUM(F28:F31)</f>
        <v>0</v>
      </c>
      <c r="G32" s="234">
        <f>SUM(G28:G31)</f>
        <v>0</v>
      </c>
      <c r="H32" s="235">
        <f>SUM(H28:H31)</f>
        <v>0</v>
      </c>
      <c r="I32" s="40"/>
    </row>
    <row r="33" spans="1:11" ht="17.100000000000001" customHeight="1" x14ac:dyDescent="0.25">
      <c r="A33" s="183"/>
      <c r="B33" s="48"/>
      <c r="C33" s="30"/>
      <c r="D33" s="230"/>
      <c r="E33" s="33" t="s">
        <v>119</v>
      </c>
      <c r="F33" s="3">
        <f>SUM(G33:H33)</f>
        <v>0</v>
      </c>
      <c r="G33" s="4">
        <f>+'3-Detail Worksheet'!D17</f>
        <v>0</v>
      </c>
      <c r="H33" s="23">
        <f>+'3-Detail Worksheet'!E17</f>
        <v>0</v>
      </c>
      <c r="I33" s="40"/>
    </row>
    <row r="34" spans="1:11" ht="17.100000000000001" customHeight="1" x14ac:dyDescent="0.25">
      <c r="A34" s="184"/>
      <c r="B34" s="48"/>
      <c r="C34" s="30"/>
      <c r="D34" s="230"/>
      <c r="E34" s="33" t="s">
        <v>48</v>
      </c>
      <c r="F34" s="3">
        <f>SUM(G34:H34)</f>
        <v>0</v>
      </c>
      <c r="G34" s="4">
        <f>+'3-Detail Worksheet'!D18</f>
        <v>0</v>
      </c>
      <c r="H34" s="23">
        <f>+'3-Detail Worksheet'!E18</f>
        <v>0</v>
      </c>
      <c r="I34" s="40"/>
    </row>
    <row r="35" spans="1:11" ht="17.100000000000001" customHeight="1" x14ac:dyDescent="0.25">
      <c r="A35" s="188"/>
      <c r="B35" s="48"/>
      <c r="C35" s="2"/>
      <c r="D35" s="229"/>
      <c r="E35" s="33" t="s">
        <v>98</v>
      </c>
      <c r="F35" s="3">
        <f t="shared" ref="F35:F36" si="6">SUM(G35:H35)</f>
        <v>0</v>
      </c>
      <c r="G35" s="4">
        <f>+'3-Detail Worksheet'!D19</f>
        <v>0</v>
      </c>
      <c r="H35" s="23">
        <f>+'3-Detail Worksheet'!E19</f>
        <v>0</v>
      </c>
      <c r="I35" s="40"/>
    </row>
    <row r="36" spans="1:11" ht="17.100000000000001" customHeight="1" thickBot="1" x14ac:dyDescent="0.3">
      <c r="A36" s="189"/>
      <c r="B36" s="49"/>
      <c r="C36" s="27"/>
      <c r="D36" s="232"/>
      <c r="E36" s="35" t="s">
        <v>36</v>
      </c>
      <c r="F36" s="3">
        <f t="shared" si="6"/>
        <v>0</v>
      </c>
      <c r="G36" s="22">
        <f>'4-Participant Reimb'!G19</f>
        <v>0</v>
      </c>
      <c r="H36" s="21">
        <f>'4-Participant Reimb'!H19</f>
        <v>0</v>
      </c>
      <c r="I36" s="40"/>
    </row>
    <row r="37" spans="1:11" ht="17.100000000000001" customHeight="1" thickTop="1" thickBot="1" x14ac:dyDescent="0.3">
      <c r="A37" s="20"/>
      <c r="B37" s="49"/>
      <c r="C37" s="27"/>
      <c r="D37" s="232"/>
      <c r="E37" s="35" t="s">
        <v>37</v>
      </c>
      <c r="F37" s="246">
        <f>ROUND(SUM(F32:F36),0)</f>
        <v>0</v>
      </c>
      <c r="G37" s="247">
        <f>SUM(G32:G36)</f>
        <v>0</v>
      </c>
      <c r="H37" s="248">
        <f>SUM(H32:H36)</f>
        <v>0</v>
      </c>
      <c r="I37" s="40"/>
    </row>
    <row r="38" spans="1:11" ht="20.399999999999999" customHeight="1" thickTop="1" thickBot="1" x14ac:dyDescent="0.3">
      <c r="A38" s="215"/>
      <c r="B38" s="43"/>
      <c r="C38" s="43"/>
      <c r="D38" s="43"/>
      <c r="E38" s="43"/>
      <c r="F38" s="43"/>
      <c r="G38" s="43"/>
      <c r="H38" s="40"/>
      <c r="I38" s="40"/>
    </row>
    <row r="39" spans="1:11" ht="22.35" customHeight="1" thickTop="1" thickBot="1" x14ac:dyDescent="0.3">
      <c r="A39" s="370" t="s">
        <v>139</v>
      </c>
      <c r="B39" s="393" t="s">
        <v>14</v>
      </c>
      <c r="C39" s="394"/>
      <c r="D39" s="394"/>
      <c r="E39" s="394"/>
      <c r="F39" s="394"/>
      <c r="G39" s="394"/>
      <c r="H39" s="395"/>
      <c r="I39" s="40"/>
    </row>
    <row r="40" spans="1:11" ht="17.100000000000001" customHeight="1" thickTop="1" x14ac:dyDescent="0.25">
      <c r="A40" s="236"/>
      <c r="B40" s="400" t="s">
        <v>29</v>
      </c>
      <c r="C40" s="401"/>
      <c r="D40" s="401"/>
      <c r="E40" s="401"/>
      <c r="F40" s="401"/>
      <c r="G40" s="402"/>
      <c r="H40" s="212"/>
      <c r="I40" s="296" t="s">
        <v>153</v>
      </c>
      <c r="J40" s="296"/>
      <c r="K40" s="297"/>
    </row>
    <row r="41" spans="1:11" ht="17.100000000000001" customHeight="1" x14ac:dyDescent="0.25">
      <c r="A41" s="237"/>
      <c r="B41" s="403" t="s">
        <v>28</v>
      </c>
      <c r="C41" s="404"/>
      <c r="D41" s="404"/>
      <c r="E41" s="404"/>
      <c r="F41" s="404"/>
      <c r="G41" s="405"/>
      <c r="H41" s="213"/>
      <c r="I41" s="296" t="s">
        <v>153</v>
      </c>
      <c r="J41" s="296"/>
      <c r="K41" s="297"/>
    </row>
    <row r="42" spans="1:11" ht="17.100000000000001" customHeight="1" x14ac:dyDescent="0.25">
      <c r="A42" s="237"/>
      <c r="B42" s="403" t="s">
        <v>65</v>
      </c>
      <c r="C42" s="404"/>
      <c r="D42" s="404"/>
      <c r="E42" s="404"/>
      <c r="F42" s="404"/>
      <c r="G42" s="405"/>
      <c r="H42" s="213"/>
      <c r="I42" s="296" t="s">
        <v>153</v>
      </c>
      <c r="J42" s="296"/>
      <c r="K42" s="297"/>
    </row>
    <row r="43" spans="1:11" ht="17.100000000000001" customHeight="1" thickBot="1" x14ac:dyDescent="0.3">
      <c r="A43" s="238"/>
      <c r="B43" s="390" t="s">
        <v>27</v>
      </c>
      <c r="C43" s="391"/>
      <c r="D43" s="391"/>
      <c r="E43" s="391"/>
      <c r="F43" s="391"/>
      <c r="G43" s="392"/>
      <c r="H43" s="216"/>
      <c r="I43" s="296" t="s">
        <v>153</v>
      </c>
      <c r="J43" s="296"/>
      <c r="K43" s="297"/>
    </row>
    <row r="44" spans="1:11" ht="30" customHeight="1" thickTop="1" thickBot="1" x14ac:dyDescent="0.3">
      <c r="A44" s="433" t="s">
        <v>23</v>
      </c>
      <c r="B44" s="433"/>
      <c r="C44" s="433"/>
      <c r="D44" s="433"/>
      <c r="E44" s="433"/>
      <c r="F44" s="433"/>
      <c r="G44" s="433"/>
      <c r="H44" s="433"/>
      <c r="I44" s="434"/>
    </row>
    <row r="45" spans="1:11" ht="17.100000000000001" customHeight="1" x14ac:dyDescent="0.25">
      <c r="A45" s="435" t="s">
        <v>32</v>
      </c>
      <c r="B45" s="436"/>
      <c r="C45" s="436"/>
      <c r="D45" s="436"/>
      <c r="E45" s="436"/>
      <c r="F45" s="436"/>
      <c r="G45" s="436"/>
      <c r="H45" s="436"/>
      <c r="I45" s="437"/>
    </row>
    <row r="46" spans="1:11" ht="17.100000000000001" customHeight="1" x14ac:dyDescent="0.25">
      <c r="A46" s="424" t="s">
        <v>45</v>
      </c>
      <c r="B46" s="425"/>
      <c r="C46" s="425"/>
      <c r="D46" s="425"/>
      <c r="E46" s="425"/>
      <c r="F46" s="425"/>
      <c r="G46" s="425"/>
      <c r="H46" s="425"/>
      <c r="I46" s="426"/>
    </row>
    <row r="47" spans="1:11" ht="17.100000000000001" customHeight="1" thickBot="1" x14ac:dyDescent="0.3">
      <c r="A47" s="427" t="s">
        <v>33</v>
      </c>
      <c r="B47" s="428"/>
      <c r="C47" s="428"/>
      <c r="D47" s="428"/>
      <c r="E47" s="428"/>
      <c r="F47" s="428"/>
      <c r="G47" s="428"/>
      <c r="H47" s="428"/>
      <c r="I47" s="429"/>
    </row>
    <row r="48" spans="1:11" ht="17.100000000000001" customHeight="1" x14ac:dyDescent="0.25">
      <c r="A48" s="51"/>
      <c r="G48" s="53"/>
    </row>
    <row r="49" spans="1:7" ht="17.100000000000001" customHeight="1" x14ac:dyDescent="0.25">
      <c r="A49" s="51"/>
      <c r="G49" s="36"/>
    </row>
    <row r="50" spans="1:7" ht="17.100000000000001" customHeight="1" x14ac:dyDescent="0.25">
      <c r="A50" s="51"/>
      <c r="G50" s="36"/>
    </row>
    <row r="51" spans="1:7" ht="17.100000000000001" customHeight="1" x14ac:dyDescent="0.25">
      <c r="A51" s="51"/>
    </row>
    <row r="52" spans="1:7" ht="17.100000000000001" customHeight="1" x14ac:dyDescent="0.25">
      <c r="A52" s="51"/>
    </row>
  </sheetData>
  <sheetProtection algorithmName="SHA-512" hashValue="+x6Y+yimXrhDQPIfJh8NnTKyWq51g70Ed8Dgent00bJzZ+neVOx0YsC2EXScooTxvs4a5yJ18GWXhDjDYsWWTw==" saltValue="c2UsD85FpiKSm1mIU7wTcQ==" spinCount="100000" sheet="1" objects="1" scenarios="1" insertRows="0" deleteRows="0"/>
  <mergeCells count="49">
    <mergeCell ref="E12:E14"/>
    <mergeCell ref="A24:A26"/>
    <mergeCell ref="P12:P14"/>
    <mergeCell ref="J25:O27"/>
    <mergeCell ref="J13:J14"/>
    <mergeCell ref="L13:L14"/>
    <mergeCell ref="M12:M14"/>
    <mergeCell ref="K12:K14"/>
    <mergeCell ref="N12:N14"/>
    <mergeCell ref="O12:O14"/>
    <mergeCell ref="C22:G22"/>
    <mergeCell ref="A1:H1"/>
    <mergeCell ref="A2:H2"/>
    <mergeCell ref="A4:B4"/>
    <mergeCell ref="A5:B6"/>
    <mergeCell ref="C5:G5"/>
    <mergeCell ref="C6:G6"/>
    <mergeCell ref="A46:I46"/>
    <mergeCell ref="A47:I47"/>
    <mergeCell ref="H12:H14"/>
    <mergeCell ref="A44:I44"/>
    <mergeCell ref="A45:I45"/>
    <mergeCell ref="C24:F24"/>
    <mergeCell ref="G24:H24"/>
    <mergeCell ref="H25:H26"/>
    <mergeCell ref="C25:E26"/>
    <mergeCell ref="C27:E27"/>
    <mergeCell ref="G25:G26"/>
    <mergeCell ref="G27:H27"/>
    <mergeCell ref="F25:F26"/>
    <mergeCell ref="D12:D14"/>
    <mergeCell ref="C23:G23"/>
    <mergeCell ref="A12:A14"/>
    <mergeCell ref="B43:G43"/>
    <mergeCell ref="B39:H39"/>
    <mergeCell ref="C4:G4"/>
    <mergeCell ref="R12:R14"/>
    <mergeCell ref="B40:G40"/>
    <mergeCell ref="B41:G41"/>
    <mergeCell ref="B42:G42"/>
    <mergeCell ref="Q12:Q14"/>
    <mergeCell ref="F8:G8"/>
    <mergeCell ref="A10:H10"/>
    <mergeCell ref="A11:H11"/>
    <mergeCell ref="G12:G14"/>
    <mergeCell ref="F12:F14"/>
    <mergeCell ref="B12:B14"/>
    <mergeCell ref="C12:C14"/>
    <mergeCell ref="B8:C8"/>
  </mergeCells>
  <phoneticPr fontId="14" type="noConversion"/>
  <conditionalFormatting sqref="H23">
    <cfRule type="containsText" dxfId="42" priority="78" operator="containsText" text="NO">
      <formula>NOT(ISERROR(SEARCH("NO",H23)))</formula>
    </cfRule>
  </conditionalFormatting>
  <conditionalFormatting sqref="H22">
    <cfRule type="containsText" dxfId="41" priority="45" operator="containsText" text="NO">
      <formula>NOT(ISERROR(SEARCH("NO",H22)))</formula>
    </cfRule>
  </conditionalFormatting>
  <conditionalFormatting sqref="E21">
    <cfRule type="containsErrors" dxfId="40" priority="34">
      <formula>ISERROR(E21)</formula>
    </cfRule>
  </conditionalFormatting>
  <conditionalFormatting sqref="E16">
    <cfRule type="containsErrors" dxfId="39" priority="30">
      <formula>ISERROR(E16)</formula>
    </cfRule>
  </conditionalFormatting>
  <conditionalFormatting sqref="E17">
    <cfRule type="containsErrors" dxfId="38" priority="29">
      <formula>ISERROR(E17)</formula>
    </cfRule>
  </conditionalFormatting>
  <conditionalFormatting sqref="E18">
    <cfRule type="containsErrors" dxfId="37" priority="28">
      <formula>ISERROR(E18)</formula>
    </cfRule>
  </conditionalFormatting>
  <conditionalFormatting sqref="E19">
    <cfRule type="containsErrors" dxfId="36" priority="27">
      <formula>ISERROR(E19)</formula>
    </cfRule>
  </conditionalFormatting>
  <conditionalFormatting sqref="E15:E20">
    <cfRule type="containsErrors" dxfId="35" priority="79">
      <formula>ISERROR(E15)</formula>
    </cfRule>
  </conditionalFormatting>
  <conditionalFormatting sqref="E20">
    <cfRule type="containsErrors" dxfId="34" priority="23">
      <formula>ISERROR(E20)</formula>
    </cfRule>
  </conditionalFormatting>
  <conditionalFormatting sqref="E15">
    <cfRule type="cellIs" dxfId="33" priority="21" operator="equal">
      <formula>0</formula>
    </cfRule>
    <cfRule type="cellIs" dxfId="32" priority="22" operator="equal">
      <formula>0</formula>
    </cfRule>
  </conditionalFormatting>
  <conditionalFormatting sqref="E16">
    <cfRule type="cellIs" dxfId="31" priority="19" operator="equal">
      <formula>0</formula>
    </cfRule>
    <cfRule type="cellIs" dxfId="30" priority="20" operator="equal">
      <formula>0</formula>
    </cfRule>
  </conditionalFormatting>
  <conditionalFormatting sqref="E17">
    <cfRule type="containsErrors" dxfId="29" priority="18">
      <formula>ISERROR(E17)</formula>
    </cfRule>
  </conditionalFormatting>
  <conditionalFormatting sqref="E17">
    <cfRule type="cellIs" dxfId="28" priority="16" operator="equal">
      <formula>0</formula>
    </cfRule>
    <cfRule type="cellIs" dxfId="27" priority="17" operator="equal">
      <formula>0</formula>
    </cfRule>
  </conditionalFormatting>
  <conditionalFormatting sqref="E18">
    <cfRule type="containsErrors" dxfId="26" priority="15">
      <formula>ISERROR(E18)</formula>
    </cfRule>
  </conditionalFormatting>
  <conditionalFormatting sqref="E18">
    <cfRule type="containsErrors" dxfId="25" priority="14">
      <formula>ISERROR(E18)</formula>
    </cfRule>
  </conditionalFormatting>
  <conditionalFormatting sqref="E18">
    <cfRule type="cellIs" dxfId="24" priority="12" operator="equal">
      <formula>0</formula>
    </cfRule>
    <cfRule type="cellIs" dxfId="23" priority="13" operator="equal">
      <formula>0</formula>
    </cfRule>
  </conditionalFormatting>
  <conditionalFormatting sqref="E19">
    <cfRule type="containsErrors" dxfId="22" priority="11">
      <formula>ISERROR(E19)</formula>
    </cfRule>
  </conditionalFormatting>
  <conditionalFormatting sqref="E19">
    <cfRule type="containsErrors" dxfId="21" priority="10">
      <formula>ISERROR(E19)</formula>
    </cfRule>
  </conditionalFormatting>
  <conditionalFormatting sqref="E19">
    <cfRule type="containsErrors" dxfId="20" priority="9">
      <formula>ISERROR(E19)</formula>
    </cfRule>
  </conditionalFormatting>
  <conditionalFormatting sqref="E19">
    <cfRule type="cellIs" dxfId="19" priority="7" operator="equal">
      <formula>0</formula>
    </cfRule>
    <cfRule type="cellIs" dxfId="18" priority="8" operator="equal">
      <formula>0</formula>
    </cfRule>
  </conditionalFormatting>
  <conditionalFormatting sqref="E20">
    <cfRule type="containsErrors" dxfId="17" priority="6">
      <formula>ISERROR(E20)</formula>
    </cfRule>
  </conditionalFormatting>
  <conditionalFormatting sqref="E20">
    <cfRule type="containsErrors" dxfId="16" priority="5">
      <formula>ISERROR(E20)</formula>
    </cfRule>
  </conditionalFormatting>
  <conditionalFormatting sqref="E20">
    <cfRule type="containsErrors" dxfId="15" priority="4">
      <formula>ISERROR(E20)</formula>
    </cfRule>
  </conditionalFormatting>
  <conditionalFormatting sqref="E20">
    <cfRule type="containsErrors" dxfId="14" priority="3">
      <formula>ISERROR(E20)</formula>
    </cfRule>
  </conditionalFormatting>
  <conditionalFormatting sqref="E20">
    <cfRule type="cellIs" dxfId="13" priority="1" operator="equal">
      <formula>0</formula>
    </cfRule>
    <cfRule type="cellIs" dxfId="12" priority="2" operator="equal">
      <formula>0</formula>
    </cfRule>
  </conditionalFormatting>
  <dataValidations count="3">
    <dataValidation type="date" operator="greaterThan" allowBlank="1" showInputMessage="1" showErrorMessage="1" sqref="F8">
      <formula1>42093</formula1>
    </dataValidation>
    <dataValidation type="date" operator="greaterThan" allowBlank="1" showInputMessage="1" showErrorMessage="1" sqref="B8">
      <formula1>41912</formula1>
    </dataValidation>
    <dataValidation type="list" allowBlank="1" showInputMessage="1" showErrorMessage="1" sqref="H40:H42">
      <formula1>"Yes, No"</formula1>
    </dataValidation>
  </dataValidations>
  <printOptions horizontalCentered="1" verticalCentered="1"/>
  <pageMargins left="0" right="0" top="0.27" bottom="0.49" header="0.17" footer="0.15"/>
  <pageSetup scale="83" orientation="portrait" r:id="rId1"/>
  <headerFooter>
    <oddFooter>&amp;L&amp;11BFET Budget Template FFY20&amp;R&amp;11&amp;A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8"/>
  <sheetViews>
    <sheetView showGridLines="0" zoomScaleNormal="100" zoomScaleSheetLayoutView="77" workbookViewId="0">
      <selection activeCell="F37" sqref="F37"/>
    </sheetView>
  </sheetViews>
  <sheetFormatPr defaultColWidth="9.109375" defaultRowHeight="13.2" x14ac:dyDescent="0.25"/>
  <cols>
    <col min="1" max="1" width="18.33203125" style="62" customWidth="1"/>
    <col min="2" max="2" width="21.44140625" style="112" customWidth="1"/>
    <col min="3" max="3" width="12.88671875" style="112" customWidth="1"/>
    <col min="4" max="4" width="13.6640625" style="112" customWidth="1"/>
    <col min="5" max="5" width="12.88671875" style="112" customWidth="1"/>
    <col min="6" max="6" width="19.44140625" style="112" customWidth="1"/>
    <col min="7" max="7" width="60.33203125" style="88" customWidth="1"/>
    <col min="8" max="16384" width="9.109375" style="62"/>
  </cols>
  <sheetData>
    <row r="1" spans="1:13" ht="15.6" x14ac:dyDescent="0.25">
      <c r="A1" s="59"/>
      <c r="B1" s="61" t="s">
        <v>279</v>
      </c>
      <c r="C1" s="61"/>
      <c r="D1" s="61"/>
      <c r="E1" s="61"/>
      <c r="F1" s="60"/>
      <c r="G1" s="61"/>
      <c r="H1" s="61"/>
      <c r="I1" s="61"/>
      <c r="J1" s="61"/>
      <c r="K1" s="61"/>
      <c r="L1" s="61"/>
      <c r="M1" s="61"/>
    </row>
    <row r="2" spans="1:13" ht="15.6" x14ac:dyDescent="0.25">
      <c r="A2" s="484" t="s">
        <v>112</v>
      </c>
      <c r="B2" s="464"/>
      <c r="C2" s="464"/>
      <c r="D2" s="464"/>
      <c r="E2" s="464"/>
      <c r="F2" s="485"/>
      <c r="G2" s="64"/>
      <c r="H2" s="64"/>
      <c r="I2" s="64"/>
      <c r="J2" s="64"/>
      <c r="K2" s="64"/>
      <c r="L2" s="64"/>
      <c r="M2" s="64"/>
    </row>
    <row r="3" spans="1:13" ht="4.3499999999999996" customHeight="1" thickBot="1" x14ac:dyDescent="0.3">
      <c r="A3" s="63"/>
      <c r="B3" s="65"/>
      <c r="C3" s="65"/>
      <c r="D3" s="65"/>
      <c r="E3" s="65"/>
      <c r="F3" s="66"/>
      <c r="G3" s="39"/>
      <c r="H3" s="39"/>
      <c r="I3" s="39"/>
      <c r="J3" s="39"/>
      <c r="K3" s="39"/>
      <c r="L3" s="39"/>
      <c r="M3" s="39"/>
    </row>
    <row r="4" spans="1:13" ht="20.399999999999999" customHeight="1" thickBot="1" x14ac:dyDescent="0.3">
      <c r="A4" s="67" t="s">
        <v>17</v>
      </c>
      <c r="B4" s="525">
        <f>'2-TOTAL BUDGET'!C4</f>
        <v>0</v>
      </c>
      <c r="C4" s="526"/>
      <c r="D4" s="526"/>
      <c r="E4" s="526"/>
      <c r="F4" s="527"/>
      <c r="G4" s="39"/>
      <c r="H4" s="39"/>
      <c r="I4" s="39"/>
      <c r="J4" s="39"/>
      <c r="K4" s="39"/>
      <c r="L4" s="39"/>
      <c r="M4" s="39"/>
    </row>
    <row r="5" spans="1:13" ht="19.95" customHeight="1" thickBot="1" x14ac:dyDescent="0.3">
      <c r="A5" s="68" t="s">
        <v>44</v>
      </c>
      <c r="B5" s="528">
        <f>'2-TOTAL BUDGET'!B8</f>
        <v>0</v>
      </c>
      <c r="C5" s="529"/>
      <c r="D5" s="69" t="s">
        <v>43</v>
      </c>
      <c r="E5" s="529">
        <f>'2-TOTAL BUDGET'!F8</f>
        <v>0</v>
      </c>
      <c r="F5" s="530"/>
      <c r="G5" s="62"/>
      <c r="H5" s="39"/>
      <c r="I5" s="39"/>
      <c r="J5" s="39"/>
      <c r="K5" s="39"/>
      <c r="L5" s="39"/>
      <c r="M5" s="39"/>
    </row>
    <row r="6" spans="1:13" ht="11.85" customHeight="1" thickBot="1" x14ac:dyDescent="0.3">
      <c r="A6" s="63"/>
      <c r="B6" s="65"/>
      <c r="C6" s="65"/>
      <c r="D6" s="65"/>
      <c r="E6" s="70"/>
      <c r="F6" s="71"/>
      <c r="G6" s="39"/>
      <c r="H6" s="39"/>
      <c r="I6" s="39"/>
      <c r="J6" s="39"/>
      <c r="K6" s="39"/>
      <c r="L6" s="39"/>
      <c r="M6" s="39"/>
    </row>
    <row r="7" spans="1:13" ht="8.1" customHeight="1" thickTop="1" x14ac:dyDescent="0.25">
      <c r="A7" s="63"/>
      <c r="B7" s="517" t="s">
        <v>254</v>
      </c>
      <c r="C7" s="518"/>
      <c r="D7" s="518"/>
      <c r="E7" s="519"/>
      <c r="F7" s="72"/>
      <c r="G7" s="62"/>
      <c r="H7" s="39"/>
      <c r="I7" s="39"/>
      <c r="J7" s="39"/>
      <c r="K7" s="39"/>
      <c r="L7" s="39"/>
      <c r="M7" s="39"/>
    </row>
    <row r="8" spans="1:13" ht="8.4" customHeight="1" thickBot="1" x14ac:dyDescent="0.3">
      <c r="A8" s="63"/>
      <c r="B8" s="520"/>
      <c r="C8" s="521"/>
      <c r="D8" s="521"/>
      <c r="E8" s="522"/>
      <c r="F8" s="72"/>
      <c r="G8" s="62"/>
      <c r="H8" s="39"/>
      <c r="I8" s="39"/>
      <c r="J8" s="39"/>
      <c r="K8" s="39"/>
      <c r="L8" s="39"/>
      <c r="M8" s="39"/>
    </row>
    <row r="9" spans="1:13" s="74" customFormat="1" ht="12" customHeight="1" thickTop="1" x14ac:dyDescent="0.25">
      <c r="A9" s="73"/>
      <c r="B9" s="534" t="s">
        <v>34</v>
      </c>
      <c r="C9" s="536" t="s">
        <v>0</v>
      </c>
      <c r="D9" s="497" t="s">
        <v>229</v>
      </c>
      <c r="E9" s="499" t="s">
        <v>230</v>
      </c>
      <c r="F9" s="516" t="s">
        <v>71</v>
      </c>
      <c r="G9" s="62"/>
      <c r="H9" s="62"/>
      <c r="I9" s="62"/>
    </row>
    <row r="10" spans="1:13" ht="13.8" thickBot="1" x14ac:dyDescent="0.3">
      <c r="A10" s="63"/>
      <c r="B10" s="535"/>
      <c r="C10" s="498"/>
      <c r="D10" s="498"/>
      <c r="E10" s="500"/>
      <c r="F10" s="516"/>
      <c r="G10" s="62"/>
      <c r="H10" s="39"/>
      <c r="I10" s="39"/>
      <c r="J10" s="39"/>
      <c r="K10" s="39"/>
      <c r="L10" s="39"/>
      <c r="M10" s="39"/>
    </row>
    <row r="11" spans="1:13" ht="13.8" thickTop="1" x14ac:dyDescent="0.25">
      <c r="A11" s="75"/>
      <c r="B11" s="50" t="s">
        <v>35</v>
      </c>
      <c r="C11" s="294">
        <f>+C37</f>
        <v>0</v>
      </c>
      <c r="D11" s="76"/>
      <c r="E11" s="77"/>
      <c r="F11" s="516"/>
      <c r="G11" s="62"/>
      <c r="H11" s="39"/>
      <c r="I11" s="39"/>
      <c r="J11" s="39"/>
      <c r="K11" s="39"/>
      <c r="L11" s="39"/>
      <c r="M11" s="39"/>
    </row>
    <row r="12" spans="1:13" ht="15" customHeight="1" x14ac:dyDescent="0.25">
      <c r="A12" s="75"/>
      <c r="B12" s="78" t="s">
        <v>25</v>
      </c>
      <c r="C12" s="7">
        <f>SUM(D12:E12)</f>
        <v>0</v>
      </c>
      <c r="D12" s="7">
        <f>+E37</f>
        <v>0</v>
      </c>
      <c r="E12" s="7">
        <f>+F37</f>
        <v>0</v>
      </c>
      <c r="F12" s="287" t="s">
        <v>269</v>
      </c>
      <c r="G12" s="286"/>
      <c r="H12" s="39"/>
      <c r="I12" s="39"/>
      <c r="J12" s="39"/>
      <c r="K12" s="39"/>
      <c r="L12" s="39"/>
      <c r="M12" s="39"/>
    </row>
    <row r="13" spans="1:13" ht="15" customHeight="1" x14ac:dyDescent="0.25">
      <c r="A13" s="75"/>
      <c r="B13" s="78" t="s">
        <v>26</v>
      </c>
      <c r="C13" s="7">
        <f t="shared" ref="C13:C14" si="0">SUM(D13:E13)</f>
        <v>0</v>
      </c>
      <c r="D13" s="7">
        <f>+E53</f>
        <v>0</v>
      </c>
      <c r="E13" s="7">
        <f>+F53</f>
        <v>0</v>
      </c>
      <c r="F13" s="287" t="s">
        <v>269</v>
      </c>
      <c r="G13" s="286"/>
      <c r="H13" s="39"/>
      <c r="I13" s="39"/>
      <c r="J13" s="39"/>
      <c r="K13" s="39"/>
      <c r="L13" s="39"/>
      <c r="M13" s="39"/>
    </row>
    <row r="14" spans="1:13" ht="15" customHeight="1" x14ac:dyDescent="0.25">
      <c r="A14" s="75"/>
      <c r="B14" s="78" t="s">
        <v>97</v>
      </c>
      <c r="C14" s="7">
        <f t="shared" si="0"/>
        <v>0</v>
      </c>
      <c r="D14" s="7">
        <f>+E75</f>
        <v>0</v>
      </c>
      <c r="E14" s="7">
        <f>+F75</f>
        <v>0</v>
      </c>
      <c r="F14" s="287" t="s">
        <v>269</v>
      </c>
      <c r="G14" s="286"/>
      <c r="H14" s="39"/>
      <c r="I14" s="39"/>
      <c r="J14" s="39"/>
      <c r="K14" s="39"/>
      <c r="L14" s="39"/>
      <c r="M14" s="39"/>
    </row>
    <row r="15" spans="1:13" ht="15" customHeight="1" thickBot="1" x14ac:dyDescent="0.3">
      <c r="A15" s="75"/>
      <c r="B15" s="80" t="s">
        <v>4</v>
      </c>
      <c r="C15" s="8">
        <f>SUM(D15:E15)</f>
        <v>0</v>
      </c>
      <c r="D15" s="8">
        <f>E99</f>
        <v>0</v>
      </c>
      <c r="E15" s="8">
        <f>F99</f>
        <v>0</v>
      </c>
      <c r="F15" s="287" t="s">
        <v>269</v>
      </c>
      <c r="G15" s="286"/>
      <c r="H15" s="39"/>
      <c r="I15" s="39"/>
      <c r="J15" s="39"/>
      <c r="K15" s="39"/>
      <c r="L15" s="39"/>
      <c r="M15" s="39"/>
    </row>
    <row r="16" spans="1:13" ht="16.95" customHeight="1" thickTop="1" thickBot="1" x14ac:dyDescent="0.3">
      <c r="A16" s="75"/>
      <c r="B16" s="81" t="s">
        <v>116</v>
      </c>
      <c r="C16" s="285">
        <f>SUM(C12:C15)</f>
        <v>0</v>
      </c>
      <c r="D16" s="285">
        <f>SUM(D12:D15)</f>
        <v>0</v>
      </c>
      <c r="E16" s="285">
        <f>SUM(E12:E15)</f>
        <v>0</v>
      </c>
      <c r="F16" s="31"/>
      <c r="G16" s="82"/>
      <c r="H16" s="83"/>
      <c r="I16" s="83"/>
      <c r="J16" s="83"/>
      <c r="K16" s="39"/>
    </row>
    <row r="17" spans="1:13" ht="15" customHeight="1" thickTop="1" x14ac:dyDescent="0.25">
      <c r="A17" s="75"/>
      <c r="B17" s="84" t="s">
        <v>31</v>
      </c>
      <c r="C17" s="7">
        <f>D17+E17</f>
        <v>0</v>
      </c>
      <c r="D17" s="6">
        <f>SUM(E105)</f>
        <v>0</v>
      </c>
      <c r="E17" s="6">
        <f>SUM(F105)</f>
        <v>0</v>
      </c>
      <c r="F17" s="31"/>
      <c r="G17" s="62"/>
      <c r="H17" s="39"/>
      <c r="I17" s="39"/>
      <c r="J17" s="39"/>
      <c r="K17" s="39"/>
      <c r="L17" s="39"/>
      <c r="M17" s="39"/>
    </row>
    <row r="18" spans="1:13" ht="15" customHeight="1" x14ac:dyDescent="0.25">
      <c r="A18" s="85"/>
      <c r="B18" s="78" t="s">
        <v>48</v>
      </c>
      <c r="C18" s="7">
        <f t="shared" ref="C18:C19" si="1">D18+E18</f>
        <v>0</v>
      </c>
      <c r="D18" s="7">
        <f>E104</f>
        <v>0</v>
      </c>
      <c r="E18" s="7">
        <f>F104</f>
        <v>0</v>
      </c>
      <c r="F18" s="72"/>
      <c r="G18" s="62"/>
      <c r="H18" s="39"/>
      <c r="I18" s="39"/>
      <c r="J18" s="39"/>
      <c r="K18" s="39"/>
    </row>
    <row r="19" spans="1:13" ht="15" customHeight="1" x14ac:dyDescent="0.25">
      <c r="A19" s="75"/>
      <c r="B19" s="78" t="s">
        <v>98</v>
      </c>
      <c r="C19" s="7">
        <f t="shared" si="1"/>
        <v>0</v>
      </c>
      <c r="D19" s="7">
        <f>E88</f>
        <v>0</v>
      </c>
      <c r="E19" s="7">
        <f>F88</f>
        <v>0</v>
      </c>
      <c r="F19" s="66"/>
      <c r="G19" s="86"/>
      <c r="H19" s="39"/>
      <c r="I19" s="39"/>
      <c r="J19" s="39"/>
      <c r="K19" s="39"/>
    </row>
    <row r="20" spans="1:13" ht="16.95" customHeight="1" thickBot="1" x14ac:dyDescent="0.3">
      <c r="A20" s="85"/>
      <c r="B20" s="87" t="s">
        <v>117</v>
      </c>
      <c r="C20" s="284">
        <f>ROUND(SUM(C16:C19),0)</f>
        <v>0</v>
      </c>
      <c r="D20" s="284">
        <f t="shared" ref="D20:E20" si="2">SUM(D16:D19)</f>
        <v>0</v>
      </c>
      <c r="E20" s="284">
        <f t="shared" si="2"/>
        <v>0</v>
      </c>
      <c r="F20" s="66"/>
      <c r="G20" s="86"/>
      <c r="H20" s="39"/>
      <c r="I20" s="39"/>
      <c r="J20" s="39"/>
      <c r="K20" s="39"/>
    </row>
    <row r="21" spans="1:13" ht="14.4" thickTop="1" thickBot="1" x14ac:dyDescent="0.3">
      <c r="A21" s="63"/>
      <c r="B21" s="65"/>
      <c r="C21" s="65"/>
      <c r="D21" s="65"/>
      <c r="E21" s="65"/>
      <c r="F21" s="66"/>
      <c r="G21" s="70"/>
      <c r="H21" s="39"/>
      <c r="I21" s="39"/>
      <c r="J21" s="39"/>
      <c r="K21" s="39"/>
    </row>
    <row r="22" spans="1:13" ht="13.5" customHeight="1" thickTop="1" x14ac:dyDescent="0.25">
      <c r="A22" s="531" t="s">
        <v>12</v>
      </c>
      <c r="B22" s="509"/>
      <c r="C22" s="509"/>
      <c r="D22" s="509"/>
      <c r="E22" s="509"/>
      <c r="F22" s="510"/>
      <c r="G22" s="39"/>
      <c r="H22" s="39"/>
      <c r="I22" s="39"/>
      <c r="J22" s="39"/>
      <c r="K22" s="39"/>
    </row>
    <row r="23" spans="1:13" s="74" customFormat="1" ht="22.5" customHeight="1" x14ac:dyDescent="0.25">
      <c r="A23" s="540" t="s">
        <v>1</v>
      </c>
      <c r="B23" s="497" t="s">
        <v>2</v>
      </c>
      <c r="C23" s="497" t="s">
        <v>41</v>
      </c>
      <c r="D23" s="497" t="s">
        <v>42</v>
      </c>
      <c r="E23" s="497" t="s">
        <v>229</v>
      </c>
      <c r="F23" s="499" t="s">
        <v>230</v>
      </c>
      <c r="G23" s="88"/>
      <c r="H23" s="62"/>
      <c r="I23" s="62"/>
      <c r="J23" s="62"/>
      <c r="K23" s="62"/>
    </row>
    <row r="24" spans="1:13" ht="3" customHeight="1" thickBot="1" x14ac:dyDescent="0.3">
      <c r="A24" s="541"/>
      <c r="B24" s="498"/>
      <c r="C24" s="498"/>
      <c r="D24" s="498"/>
      <c r="E24" s="498"/>
      <c r="F24" s="500"/>
      <c r="G24" s="39"/>
      <c r="H24" s="39"/>
      <c r="I24" s="39"/>
      <c r="J24" s="39"/>
      <c r="K24" s="39"/>
    </row>
    <row r="25" spans="1:13" ht="13.8" thickTop="1" x14ac:dyDescent="0.25">
      <c r="A25" s="89"/>
      <c r="B25" s="90"/>
      <c r="C25" s="91"/>
      <c r="D25" s="7">
        <f t="shared" ref="D25:D36" si="3">SUM(E25:F25)</f>
        <v>0</v>
      </c>
      <c r="E25" s="92"/>
      <c r="F25" s="93"/>
      <c r="G25" s="39"/>
      <c r="H25" s="39"/>
      <c r="I25" s="39"/>
      <c r="J25" s="39"/>
      <c r="K25" s="39"/>
    </row>
    <row r="26" spans="1:13" x14ac:dyDescent="0.25">
      <c r="A26" s="94"/>
      <c r="B26" s="97"/>
      <c r="C26" s="98"/>
      <c r="D26" s="7">
        <f t="shared" si="3"/>
        <v>0</v>
      </c>
      <c r="E26" s="95"/>
      <c r="F26" s="96"/>
      <c r="G26" s="39"/>
      <c r="H26" s="39"/>
      <c r="I26" s="39"/>
      <c r="J26" s="39"/>
      <c r="K26" s="39"/>
    </row>
    <row r="27" spans="1:13" x14ac:dyDescent="0.25">
      <c r="A27" s="94"/>
      <c r="B27" s="97"/>
      <c r="C27" s="98"/>
      <c r="D27" s="7">
        <f t="shared" si="3"/>
        <v>0</v>
      </c>
      <c r="E27" s="95"/>
      <c r="F27" s="96"/>
      <c r="G27" s="39"/>
      <c r="H27" s="39"/>
      <c r="I27" s="39"/>
      <c r="J27" s="39"/>
      <c r="K27" s="39"/>
    </row>
    <row r="28" spans="1:13" x14ac:dyDescent="0.25">
      <c r="A28" s="94"/>
      <c r="B28" s="97"/>
      <c r="C28" s="98"/>
      <c r="D28" s="7">
        <f t="shared" ref="D28:D33" si="4">SUM(E28:F28)</f>
        <v>0</v>
      </c>
      <c r="E28" s="95"/>
      <c r="F28" s="96"/>
      <c r="G28" s="39"/>
      <c r="H28" s="39"/>
      <c r="I28" s="39"/>
      <c r="J28" s="39"/>
      <c r="K28" s="39"/>
    </row>
    <row r="29" spans="1:13" x14ac:dyDescent="0.25">
      <c r="A29" s="94"/>
      <c r="B29" s="97"/>
      <c r="C29" s="98"/>
      <c r="D29" s="7">
        <f t="shared" si="4"/>
        <v>0</v>
      </c>
      <c r="E29" s="95"/>
      <c r="F29" s="96"/>
      <c r="G29" s="39"/>
      <c r="H29" s="39"/>
      <c r="I29" s="39"/>
      <c r="J29" s="39"/>
      <c r="K29" s="39"/>
    </row>
    <row r="30" spans="1:13" x14ac:dyDescent="0.25">
      <c r="A30" s="94"/>
      <c r="B30" s="97"/>
      <c r="C30" s="98"/>
      <c r="D30" s="7">
        <f t="shared" si="4"/>
        <v>0</v>
      </c>
      <c r="E30" s="95"/>
      <c r="F30" s="96"/>
      <c r="G30" s="39"/>
      <c r="H30" s="39"/>
      <c r="I30" s="39"/>
      <c r="J30" s="39"/>
      <c r="K30" s="39"/>
    </row>
    <row r="31" spans="1:13" x14ac:dyDescent="0.25">
      <c r="A31" s="94"/>
      <c r="B31" s="97"/>
      <c r="C31" s="98"/>
      <c r="D31" s="7">
        <f t="shared" ref="D31:D32" si="5">SUM(E31:F31)</f>
        <v>0</v>
      </c>
      <c r="E31" s="95"/>
      <c r="F31" s="96"/>
      <c r="G31" s="39"/>
      <c r="H31" s="39"/>
      <c r="I31" s="39"/>
      <c r="J31" s="39"/>
      <c r="K31" s="39"/>
    </row>
    <row r="32" spans="1:13" x14ac:dyDescent="0.25">
      <c r="A32" s="94"/>
      <c r="B32" s="97"/>
      <c r="C32" s="98"/>
      <c r="D32" s="7">
        <f t="shared" si="5"/>
        <v>0</v>
      </c>
      <c r="E32" s="95"/>
      <c r="F32" s="96"/>
      <c r="G32" s="39"/>
      <c r="H32" s="39"/>
      <c r="I32" s="39"/>
      <c r="J32" s="39"/>
      <c r="K32" s="39"/>
    </row>
    <row r="33" spans="1:11" x14ac:dyDescent="0.25">
      <c r="A33" s="94"/>
      <c r="B33" s="97"/>
      <c r="C33" s="98"/>
      <c r="D33" s="7">
        <f t="shared" si="4"/>
        <v>0</v>
      </c>
      <c r="E33" s="95"/>
      <c r="F33" s="96"/>
      <c r="G33" s="39"/>
      <c r="H33" s="39"/>
      <c r="I33" s="39"/>
      <c r="J33" s="39"/>
      <c r="K33" s="39"/>
    </row>
    <row r="34" spans="1:11" x14ac:dyDescent="0.25">
      <c r="A34" s="94"/>
      <c r="B34" s="97"/>
      <c r="C34" s="98"/>
      <c r="D34" s="7">
        <f t="shared" si="3"/>
        <v>0</v>
      </c>
      <c r="E34" s="95"/>
      <c r="F34" s="96"/>
      <c r="G34" s="39"/>
      <c r="H34" s="39"/>
      <c r="I34" s="39"/>
      <c r="J34" s="39"/>
      <c r="K34" s="39"/>
    </row>
    <row r="35" spans="1:11" x14ac:dyDescent="0.25">
      <c r="A35" s="94"/>
      <c r="B35" s="97"/>
      <c r="C35" s="98"/>
      <c r="D35" s="7">
        <f t="shared" si="3"/>
        <v>0</v>
      </c>
      <c r="E35" s="95"/>
      <c r="F35" s="96"/>
      <c r="G35" s="39"/>
    </row>
    <row r="36" spans="1:11" x14ac:dyDescent="0.25">
      <c r="A36" s="94"/>
      <c r="B36" s="97"/>
      <c r="C36" s="98"/>
      <c r="D36" s="7">
        <f t="shared" si="3"/>
        <v>0</v>
      </c>
      <c r="E36" s="95"/>
      <c r="F36" s="96"/>
      <c r="G36" s="39"/>
    </row>
    <row r="37" spans="1:11" ht="13.8" thickBot="1" x14ac:dyDescent="0.3">
      <c r="A37" s="538" t="s">
        <v>0</v>
      </c>
      <c r="B37" s="539"/>
      <c r="C37" s="11">
        <f>SUM(C25:C36)</f>
        <v>0</v>
      </c>
      <c r="D37" s="9">
        <f>SUM(D25:D36)</f>
        <v>0</v>
      </c>
      <c r="E37" s="9">
        <f>SUM(E25:E36)</f>
        <v>0</v>
      </c>
      <c r="F37" s="9">
        <f>SUM(F25:F36)</f>
        <v>0</v>
      </c>
      <c r="G37" s="39"/>
    </row>
    <row r="38" spans="1:11" ht="9.6" customHeight="1" thickTop="1" thickBot="1" x14ac:dyDescent="0.3">
      <c r="A38" s="63"/>
      <c r="B38" s="65"/>
      <c r="C38" s="99"/>
      <c r="D38" s="65"/>
      <c r="E38" s="65"/>
      <c r="F38" s="66"/>
      <c r="G38" s="39"/>
    </row>
    <row r="39" spans="1:11" ht="13.5" customHeight="1" thickTop="1" x14ac:dyDescent="0.25">
      <c r="A39" s="531" t="s">
        <v>115</v>
      </c>
      <c r="B39" s="509"/>
      <c r="C39" s="509"/>
      <c r="D39" s="509"/>
      <c r="E39" s="509"/>
      <c r="F39" s="510"/>
      <c r="G39" s="39"/>
    </row>
    <row r="40" spans="1:11" s="74" customFormat="1" x14ac:dyDescent="0.25">
      <c r="A40" s="532" t="s">
        <v>1</v>
      </c>
      <c r="B40" s="497" t="s">
        <v>2</v>
      </c>
      <c r="C40" s="497" t="s">
        <v>41</v>
      </c>
      <c r="D40" s="497" t="s">
        <v>42</v>
      </c>
      <c r="E40" s="497" t="s">
        <v>229</v>
      </c>
      <c r="F40" s="499" t="s">
        <v>230</v>
      </c>
      <c r="G40" s="100"/>
    </row>
    <row r="41" spans="1:11" ht="13.8" thickBot="1" x14ac:dyDescent="0.3">
      <c r="A41" s="533"/>
      <c r="B41" s="498"/>
      <c r="C41" s="498"/>
      <c r="D41" s="498"/>
      <c r="E41" s="498"/>
      <c r="F41" s="500"/>
      <c r="G41" s="39"/>
    </row>
    <row r="42" spans="1:11" ht="13.8" thickTop="1" x14ac:dyDescent="0.25">
      <c r="A42" s="89"/>
      <c r="B42" s="90"/>
      <c r="C42" s="91"/>
      <c r="D42" s="7">
        <f t="shared" ref="D42:D43" si="6">SUM(E42:F42)</f>
        <v>0</v>
      </c>
      <c r="E42" s="92"/>
      <c r="F42" s="93"/>
      <c r="G42" s="39"/>
    </row>
    <row r="43" spans="1:11" x14ac:dyDescent="0.25">
      <c r="A43" s="94"/>
      <c r="B43" s="97"/>
      <c r="C43" s="98"/>
      <c r="D43" s="7">
        <f t="shared" si="6"/>
        <v>0</v>
      </c>
      <c r="E43" s="95"/>
      <c r="F43" s="96"/>
      <c r="G43" s="39"/>
    </row>
    <row r="44" spans="1:11" x14ac:dyDescent="0.25">
      <c r="A44" s="94"/>
      <c r="B44" s="97"/>
      <c r="C44" s="98"/>
      <c r="D44" s="7">
        <f t="shared" ref="D44:D49" si="7">SUM(E44:F44)</f>
        <v>0</v>
      </c>
      <c r="E44" s="95"/>
      <c r="F44" s="96"/>
      <c r="G44" s="39"/>
    </row>
    <row r="45" spans="1:11" x14ac:dyDescent="0.25">
      <c r="A45" s="94"/>
      <c r="B45" s="97"/>
      <c r="C45" s="98"/>
      <c r="D45" s="7">
        <f t="shared" si="7"/>
        <v>0</v>
      </c>
      <c r="E45" s="95"/>
      <c r="F45" s="96"/>
      <c r="G45" s="39"/>
    </row>
    <row r="46" spans="1:11" x14ac:dyDescent="0.25">
      <c r="A46" s="94"/>
      <c r="B46" s="97"/>
      <c r="C46" s="98"/>
      <c r="D46" s="7">
        <f t="shared" si="7"/>
        <v>0</v>
      </c>
      <c r="E46" s="95"/>
      <c r="F46" s="96"/>
      <c r="G46" s="39"/>
    </row>
    <row r="47" spans="1:11" x14ac:dyDescent="0.25">
      <c r="A47" s="94"/>
      <c r="B47" s="97"/>
      <c r="C47" s="101"/>
      <c r="D47" s="7">
        <f t="shared" si="7"/>
        <v>0</v>
      </c>
      <c r="E47" s="95"/>
      <c r="F47" s="96"/>
      <c r="G47" s="39"/>
    </row>
    <row r="48" spans="1:11" x14ac:dyDescent="0.25">
      <c r="A48" s="94"/>
      <c r="B48" s="97"/>
      <c r="C48" s="101"/>
      <c r="D48" s="7">
        <f t="shared" si="7"/>
        <v>0</v>
      </c>
      <c r="E48" s="95"/>
      <c r="F48" s="96"/>
      <c r="G48" s="39"/>
    </row>
    <row r="49" spans="1:10" x14ac:dyDescent="0.25">
      <c r="A49" s="94"/>
      <c r="B49" s="97"/>
      <c r="C49" s="101"/>
      <c r="D49" s="7">
        <f t="shared" si="7"/>
        <v>0</v>
      </c>
      <c r="E49" s="95"/>
      <c r="F49" s="96"/>
      <c r="G49" s="39"/>
    </row>
    <row r="50" spans="1:10" x14ac:dyDescent="0.25">
      <c r="A50" s="94"/>
      <c r="B50" s="97"/>
      <c r="C50" s="101"/>
      <c r="D50" s="7">
        <f t="shared" ref="D50:D52" si="8">SUM(E50:F50)</f>
        <v>0</v>
      </c>
      <c r="E50" s="95"/>
      <c r="F50" s="96"/>
      <c r="G50" s="39"/>
    </row>
    <row r="51" spans="1:10" x14ac:dyDescent="0.25">
      <c r="A51" s="94"/>
      <c r="B51" s="97"/>
      <c r="C51" s="102"/>
      <c r="D51" s="7">
        <f t="shared" si="8"/>
        <v>0</v>
      </c>
      <c r="E51" s="95"/>
      <c r="F51" s="96"/>
      <c r="G51" s="39"/>
    </row>
    <row r="52" spans="1:10" x14ac:dyDescent="0.25">
      <c r="A52" s="94"/>
      <c r="B52" s="97"/>
      <c r="C52" s="102"/>
      <c r="D52" s="7">
        <f t="shared" si="8"/>
        <v>0</v>
      </c>
      <c r="E52" s="95"/>
      <c r="F52" s="96"/>
      <c r="G52" s="39"/>
      <c r="H52" s="39"/>
      <c r="I52" s="39"/>
      <c r="J52" s="39"/>
    </row>
    <row r="53" spans="1:10" ht="13.8" thickBot="1" x14ac:dyDescent="0.3">
      <c r="A53" s="538" t="s">
        <v>0</v>
      </c>
      <c r="B53" s="539"/>
      <c r="C53" s="18">
        <f>SUM(C42:C52)</f>
        <v>0</v>
      </c>
      <c r="D53" s="9">
        <f>SUM(D42:D52)</f>
        <v>0</v>
      </c>
      <c r="E53" s="9">
        <f>SUM(E42:E52)</f>
        <v>0</v>
      </c>
      <c r="F53" s="9">
        <f>SUM(F42:F52)</f>
        <v>0</v>
      </c>
      <c r="G53" s="39"/>
      <c r="H53" s="39"/>
      <c r="I53" s="39"/>
      <c r="J53" s="39"/>
    </row>
    <row r="54" spans="1:10" ht="13.8" thickTop="1" x14ac:dyDescent="0.25">
      <c r="A54" s="223"/>
      <c r="B54" s="223"/>
      <c r="C54" s="224"/>
      <c r="D54" s="225"/>
      <c r="E54" s="225"/>
      <c r="F54" s="225"/>
      <c r="G54" s="385"/>
      <c r="H54" s="39"/>
      <c r="I54" s="39"/>
      <c r="J54" s="39"/>
    </row>
    <row r="55" spans="1:10" x14ac:dyDescent="0.25">
      <c r="A55" s="104"/>
      <c r="B55" s="104"/>
      <c r="C55" s="221"/>
      <c r="D55" s="222"/>
      <c r="E55" s="222"/>
      <c r="F55" s="222"/>
      <c r="G55" s="37"/>
      <c r="H55" s="39"/>
      <c r="I55" s="39"/>
      <c r="J55" s="39"/>
    </row>
    <row r="56" spans="1:10" x14ac:dyDescent="0.25">
      <c r="A56" s="104"/>
      <c r="B56" s="104"/>
      <c r="C56" s="221"/>
      <c r="D56" s="222"/>
      <c r="E56" s="222"/>
      <c r="F56" s="222"/>
      <c r="G56" s="37"/>
      <c r="H56" s="39"/>
      <c r="I56" s="39"/>
      <c r="J56" s="39"/>
    </row>
    <row r="57" spans="1:10" ht="13.8" thickBot="1" x14ac:dyDescent="0.3">
      <c r="A57" s="103"/>
      <c r="B57" s="103"/>
      <c r="C57" s="65"/>
      <c r="D57" s="65"/>
      <c r="E57" s="65"/>
      <c r="F57" s="65"/>
      <c r="G57" s="37"/>
      <c r="H57" s="39"/>
      <c r="I57" s="39"/>
      <c r="J57" s="39"/>
    </row>
    <row r="58" spans="1:10" ht="14.4" thickTop="1" thickBot="1" x14ac:dyDescent="0.3">
      <c r="A58" s="63"/>
      <c r="B58" s="511" t="s">
        <v>107</v>
      </c>
      <c r="C58" s="512"/>
      <c r="D58" s="512"/>
      <c r="E58" s="512"/>
      <c r="F58" s="513"/>
      <c r="G58" s="39"/>
      <c r="H58" s="39"/>
      <c r="I58" s="39"/>
      <c r="J58" s="39"/>
    </row>
    <row r="59" spans="1:10" ht="8.4" customHeight="1" thickTop="1" x14ac:dyDescent="0.25">
      <c r="A59" s="63"/>
      <c r="B59" s="491" t="s">
        <v>3</v>
      </c>
      <c r="C59" s="492"/>
      <c r="D59" s="495" t="s">
        <v>0</v>
      </c>
      <c r="E59" s="497" t="s">
        <v>229</v>
      </c>
      <c r="F59" s="499" t="s">
        <v>230</v>
      </c>
      <c r="G59" s="39"/>
      <c r="H59" s="39"/>
      <c r="I59" s="39"/>
      <c r="J59" s="39"/>
    </row>
    <row r="60" spans="1:10" ht="18" customHeight="1" thickBot="1" x14ac:dyDescent="0.3">
      <c r="A60" s="63"/>
      <c r="B60" s="493"/>
      <c r="C60" s="494"/>
      <c r="D60" s="496"/>
      <c r="E60" s="498"/>
      <c r="F60" s="500"/>
      <c r="G60" s="39"/>
      <c r="H60" s="39"/>
      <c r="I60" s="39"/>
      <c r="J60" s="39"/>
    </row>
    <row r="61" spans="1:10" ht="14.1" customHeight="1" thickTop="1" x14ac:dyDescent="0.25">
      <c r="A61" s="63"/>
      <c r="B61" s="514" t="s">
        <v>40</v>
      </c>
      <c r="C61" s="515"/>
      <c r="D61" s="7">
        <f t="shared" ref="D61:D74" si="9">SUM(E61:F61)</f>
        <v>0</v>
      </c>
      <c r="E61" s="92"/>
      <c r="F61" s="93"/>
      <c r="G61" s="39"/>
      <c r="H61" s="39"/>
      <c r="I61" s="39"/>
      <c r="J61" s="39"/>
    </row>
    <row r="62" spans="1:10" ht="14.1" customHeight="1" x14ac:dyDescent="0.25">
      <c r="A62" s="63"/>
      <c r="B62" s="514" t="s">
        <v>100</v>
      </c>
      <c r="C62" s="515"/>
      <c r="D62" s="7">
        <f t="shared" si="9"/>
        <v>0</v>
      </c>
      <c r="E62" s="95"/>
      <c r="F62" s="95"/>
      <c r="G62" s="39"/>
      <c r="H62" s="39"/>
      <c r="I62" s="39"/>
      <c r="J62" s="39"/>
    </row>
    <row r="63" spans="1:10" ht="14.1" customHeight="1" x14ac:dyDescent="0.25">
      <c r="A63" s="63"/>
      <c r="B63" s="523" t="s">
        <v>8</v>
      </c>
      <c r="C63" s="524"/>
      <c r="D63" s="7">
        <f t="shared" si="9"/>
        <v>0</v>
      </c>
      <c r="E63" s="95"/>
      <c r="F63" s="95"/>
      <c r="G63" s="39"/>
      <c r="H63" s="39"/>
      <c r="I63" s="39"/>
      <c r="J63" s="39"/>
    </row>
    <row r="64" spans="1:10" ht="14.1" customHeight="1" x14ac:dyDescent="0.25">
      <c r="A64" s="63"/>
      <c r="B64" s="514" t="s">
        <v>19</v>
      </c>
      <c r="C64" s="515"/>
      <c r="D64" s="7">
        <f>SUM(E64:F64)</f>
        <v>0</v>
      </c>
      <c r="E64" s="95"/>
      <c r="F64" s="95"/>
      <c r="G64" s="39"/>
      <c r="H64" s="39"/>
      <c r="I64" s="39"/>
      <c r="J64" s="39"/>
    </row>
    <row r="65" spans="1:10" ht="14.1" customHeight="1" x14ac:dyDescent="0.25">
      <c r="A65" s="63"/>
      <c r="B65" s="523" t="s">
        <v>105</v>
      </c>
      <c r="C65" s="524"/>
      <c r="D65" s="7">
        <f t="shared" ref="D65" si="10">SUM(E65:F65)</f>
        <v>0</v>
      </c>
      <c r="E65" s="95"/>
      <c r="F65" s="95"/>
      <c r="G65" s="39"/>
      <c r="H65" s="39"/>
      <c r="I65" s="39"/>
      <c r="J65" s="39"/>
    </row>
    <row r="66" spans="1:10" ht="14.1" customHeight="1" x14ac:dyDescent="0.25">
      <c r="A66" s="63"/>
      <c r="B66" s="514" t="s">
        <v>9</v>
      </c>
      <c r="C66" s="515"/>
      <c r="D66" s="7">
        <f t="shared" si="9"/>
        <v>0</v>
      </c>
      <c r="E66" s="95"/>
      <c r="F66" s="95"/>
      <c r="G66" s="39"/>
      <c r="H66" s="39"/>
      <c r="I66" s="39"/>
      <c r="J66" s="39"/>
    </row>
    <row r="67" spans="1:10" ht="14.1" customHeight="1" x14ac:dyDescent="0.25">
      <c r="A67" s="63"/>
      <c r="B67" s="514" t="s">
        <v>10</v>
      </c>
      <c r="C67" s="515"/>
      <c r="D67" s="7">
        <f t="shared" si="9"/>
        <v>0</v>
      </c>
      <c r="E67" s="95"/>
      <c r="F67" s="95"/>
      <c r="G67" s="39"/>
      <c r="H67" s="39"/>
      <c r="I67" s="39"/>
      <c r="J67" s="39"/>
    </row>
    <row r="68" spans="1:10" ht="14.1" customHeight="1" x14ac:dyDescent="0.25">
      <c r="A68" s="63"/>
      <c r="B68" s="514" t="s">
        <v>102</v>
      </c>
      <c r="C68" s="515"/>
      <c r="D68" s="486"/>
      <c r="E68" s="487"/>
      <c r="F68" s="488"/>
      <c r="G68" s="62"/>
      <c r="H68" s="39"/>
      <c r="I68" s="39"/>
      <c r="J68" s="39"/>
    </row>
    <row r="69" spans="1:10" ht="14.1" customHeight="1" x14ac:dyDescent="0.25">
      <c r="A69" s="63"/>
      <c r="B69" s="514" t="s">
        <v>101</v>
      </c>
      <c r="C69" s="515"/>
      <c r="D69" s="7">
        <f t="shared" si="9"/>
        <v>0</v>
      </c>
      <c r="E69" s="95"/>
      <c r="F69" s="95"/>
      <c r="G69" s="62"/>
      <c r="H69" s="39"/>
      <c r="I69" s="39"/>
      <c r="J69" s="39"/>
    </row>
    <row r="70" spans="1:10" ht="14.1" customHeight="1" x14ac:dyDescent="0.25">
      <c r="A70" s="63"/>
      <c r="B70" s="514" t="s">
        <v>106</v>
      </c>
      <c r="C70" s="515"/>
      <c r="D70" s="7">
        <f t="shared" si="9"/>
        <v>0</v>
      </c>
      <c r="E70" s="95"/>
      <c r="F70" s="95"/>
      <c r="G70" s="62"/>
      <c r="H70" s="39"/>
      <c r="I70" s="39"/>
      <c r="J70" s="39"/>
    </row>
    <row r="71" spans="1:10" s="74" customFormat="1" ht="14.1" customHeight="1" x14ac:dyDescent="0.25">
      <c r="A71" s="73"/>
      <c r="B71" s="514" t="s">
        <v>103</v>
      </c>
      <c r="C71" s="515"/>
      <c r="D71" s="7">
        <f t="shared" si="9"/>
        <v>0</v>
      </c>
      <c r="E71" s="95"/>
      <c r="F71" s="95"/>
      <c r="G71" s="62"/>
      <c r="H71" s="62"/>
      <c r="I71" s="62"/>
      <c r="J71" s="62"/>
    </row>
    <row r="72" spans="1:10" ht="14.1" customHeight="1" x14ac:dyDescent="0.25">
      <c r="A72" s="63"/>
      <c r="B72" s="542"/>
      <c r="C72" s="543"/>
      <c r="D72" s="7">
        <f t="shared" si="9"/>
        <v>0</v>
      </c>
      <c r="E72" s="95"/>
      <c r="F72" s="96"/>
      <c r="G72" s="62"/>
    </row>
    <row r="73" spans="1:10" ht="14.1" customHeight="1" x14ac:dyDescent="0.25">
      <c r="A73" s="63"/>
      <c r="B73" s="542"/>
      <c r="C73" s="543"/>
      <c r="D73" s="7">
        <f t="shared" si="9"/>
        <v>0</v>
      </c>
      <c r="E73" s="95"/>
      <c r="F73" s="96"/>
      <c r="G73" s="62"/>
    </row>
    <row r="74" spans="1:10" ht="14.1" customHeight="1" x14ac:dyDescent="0.25">
      <c r="A74" s="63"/>
      <c r="B74" s="542"/>
      <c r="C74" s="543"/>
      <c r="D74" s="7">
        <f t="shared" si="9"/>
        <v>0</v>
      </c>
      <c r="E74" s="95"/>
      <c r="F74" s="96"/>
      <c r="G74" s="62"/>
    </row>
    <row r="75" spans="1:10" ht="13.8" thickBot="1" x14ac:dyDescent="0.3">
      <c r="A75" s="63"/>
      <c r="B75" s="506" t="s">
        <v>0</v>
      </c>
      <c r="C75" s="507"/>
      <c r="D75" s="9">
        <f>SUM(D61:D74)</f>
        <v>0</v>
      </c>
      <c r="E75" s="9">
        <f>SUM(E61:E74)</f>
        <v>0</v>
      </c>
      <c r="F75" s="9">
        <f>SUM(F61:F74)</f>
        <v>0</v>
      </c>
      <c r="G75" s="62"/>
    </row>
    <row r="76" spans="1:10" ht="13.8" thickTop="1" x14ac:dyDescent="0.25">
      <c r="A76" s="63"/>
      <c r="B76" s="103"/>
      <c r="C76" s="104"/>
      <c r="D76" s="104"/>
      <c r="E76" s="104"/>
      <c r="F76" s="79"/>
      <c r="G76" s="62"/>
    </row>
    <row r="77" spans="1:10" ht="2.4" customHeight="1" thickBot="1" x14ac:dyDescent="0.3">
      <c r="A77" s="63"/>
      <c r="B77" s="103"/>
      <c r="C77" s="104"/>
      <c r="D77" s="104"/>
      <c r="E77" s="104"/>
      <c r="F77" s="79"/>
      <c r="G77" s="62"/>
    </row>
    <row r="78" spans="1:10" ht="13.5" customHeight="1" thickTop="1" x14ac:dyDescent="0.25">
      <c r="A78" s="63"/>
      <c r="B78" s="508" t="s">
        <v>125</v>
      </c>
      <c r="C78" s="509"/>
      <c r="D78" s="509"/>
      <c r="E78" s="509"/>
      <c r="F78" s="510"/>
      <c r="G78" s="62"/>
      <c r="H78" s="39"/>
      <c r="I78" s="39"/>
      <c r="J78" s="39"/>
    </row>
    <row r="79" spans="1:10" s="74" customFormat="1" x14ac:dyDescent="0.25">
      <c r="A79" s="73"/>
      <c r="B79" s="544" t="s">
        <v>3</v>
      </c>
      <c r="C79" s="545"/>
      <c r="D79" s="537" t="s">
        <v>0</v>
      </c>
      <c r="E79" s="497" t="s">
        <v>229</v>
      </c>
      <c r="F79" s="499" t="s">
        <v>230</v>
      </c>
      <c r="G79" s="62"/>
      <c r="H79" s="62"/>
      <c r="I79" s="62"/>
      <c r="J79" s="62"/>
    </row>
    <row r="80" spans="1:10" ht="13.8" thickBot="1" x14ac:dyDescent="0.3">
      <c r="A80" s="63"/>
      <c r="B80" s="493"/>
      <c r="C80" s="494"/>
      <c r="D80" s="496"/>
      <c r="E80" s="498"/>
      <c r="F80" s="500"/>
      <c r="G80" s="62"/>
      <c r="H80" s="39"/>
      <c r="I80" s="39"/>
      <c r="J80" s="39"/>
    </row>
    <row r="81" spans="1:10" ht="14.1" customHeight="1" thickTop="1" x14ac:dyDescent="0.25">
      <c r="A81" s="63"/>
      <c r="B81" s="548" t="s">
        <v>7</v>
      </c>
      <c r="C81" s="549"/>
      <c r="D81" s="7">
        <f t="shared" ref="D81:D87" si="11">SUM(E81:F81)</f>
        <v>0</v>
      </c>
      <c r="E81" s="92"/>
      <c r="F81" s="93"/>
      <c r="G81" s="62"/>
      <c r="H81" s="39"/>
      <c r="I81" s="39"/>
      <c r="J81" s="39"/>
    </row>
    <row r="82" spans="1:10" ht="14.1" customHeight="1" x14ac:dyDescent="0.25">
      <c r="A82" s="63"/>
      <c r="B82" s="548" t="s">
        <v>95</v>
      </c>
      <c r="C82" s="549"/>
      <c r="D82" s="7">
        <f t="shared" si="11"/>
        <v>0</v>
      </c>
      <c r="E82" s="95"/>
      <c r="F82" s="96"/>
      <c r="G82" s="62"/>
      <c r="H82" s="39"/>
      <c r="I82" s="39"/>
      <c r="J82" s="39"/>
    </row>
    <row r="83" spans="1:10" ht="14.1" customHeight="1" x14ac:dyDescent="0.25">
      <c r="A83" s="63"/>
      <c r="B83" s="548" t="s">
        <v>104</v>
      </c>
      <c r="C83" s="549"/>
      <c r="D83" s="7">
        <f t="shared" si="11"/>
        <v>0</v>
      </c>
      <c r="E83" s="96"/>
      <c r="F83" s="96"/>
      <c r="G83" s="62"/>
      <c r="H83" s="39"/>
      <c r="I83" s="39"/>
      <c r="J83" s="39"/>
    </row>
    <row r="84" spans="1:10" ht="14.1" customHeight="1" x14ac:dyDescent="0.25">
      <c r="A84" s="63"/>
      <c r="B84" s="548" t="s">
        <v>6</v>
      </c>
      <c r="C84" s="549"/>
      <c r="D84" s="7">
        <f t="shared" ref="D84:D86" si="12">SUM(E84:F84)</f>
        <v>0</v>
      </c>
      <c r="E84" s="96"/>
      <c r="F84" s="96"/>
      <c r="G84" s="62"/>
      <c r="H84" s="39"/>
      <c r="I84" s="39"/>
      <c r="J84" s="39"/>
    </row>
    <row r="85" spans="1:10" ht="14.1" customHeight="1" x14ac:dyDescent="0.25">
      <c r="A85" s="63"/>
      <c r="B85" s="105"/>
      <c r="C85" s="106"/>
      <c r="D85" s="7">
        <f t="shared" si="12"/>
        <v>0</v>
      </c>
      <c r="E85" s="95"/>
      <c r="F85" s="96"/>
      <c r="G85" s="62"/>
      <c r="H85" s="39"/>
      <c r="I85" s="39"/>
      <c r="J85" s="39"/>
    </row>
    <row r="86" spans="1:10" ht="14.1" customHeight="1" x14ac:dyDescent="0.25">
      <c r="A86" s="63"/>
      <c r="B86" s="105"/>
      <c r="C86" s="106"/>
      <c r="D86" s="7">
        <f t="shared" si="12"/>
        <v>0</v>
      </c>
      <c r="E86" s="95"/>
      <c r="F86" s="96"/>
      <c r="G86" s="62"/>
      <c r="H86" s="39"/>
      <c r="I86" s="39"/>
      <c r="J86" s="39"/>
    </row>
    <row r="87" spans="1:10" ht="14.1" customHeight="1" x14ac:dyDescent="0.25">
      <c r="A87" s="63"/>
      <c r="B87" s="542"/>
      <c r="C87" s="543"/>
      <c r="D87" s="7">
        <f t="shared" si="11"/>
        <v>0</v>
      </c>
      <c r="E87" s="95"/>
      <c r="F87" s="96"/>
      <c r="G87" s="62"/>
      <c r="H87" s="39"/>
      <c r="I87" s="39"/>
      <c r="J87" s="39"/>
    </row>
    <row r="88" spans="1:10" ht="14.1" customHeight="1" thickBot="1" x14ac:dyDescent="0.3">
      <c r="A88" s="63"/>
      <c r="B88" s="506" t="s">
        <v>0</v>
      </c>
      <c r="C88" s="507"/>
      <c r="D88" s="9">
        <f>SUM(D81:D87)</f>
        <v>0</v>
      </c>
      <c r="E88" s="9">
        <f>SUM(E81:E87)</f>
        <v>0</v>
      </c>
      <c r="F88" s="9">
        <f>SUM(F81:F87)</f>
        <v>0</v>
      </c>
      <c r="G88" s="62"/>
      <c r="H88" s="39"/>
      <c r="I88" s="39"/>
      <c r="J88" s="39"/>
    </row>
    <row r="89" spans="1:10" ht="13.8" thickTop="1" x14ac:dyDescent="0.25">
      <c r="A89" s="107"/>
      <c r="B89" s="108"/>
      <c r="C89" s="103"/>
      <c r="D89" s="103"/>
      <c r="E89" s="70"/>
      <c r="F89" s="71"/>
      <c r="G89" s="62"/>
      <c r="H89" s="39"/>
      <c r="I89" s="39"/>
      <c r="J89" s="39"/>
    </row>
    <row r="90" spans="1:10" ht="4.3499999999999996" customHeight="1" thickBot="1" x14ac:dyDescent="0.3">
      <c r="A90" s="63"/>
      <c r="B90" s="103"/>
      <c r="C90" s="104"/>
      <c r="D90" s="104"/>
      <c r="E90" s="104"/>
      <c r="F90" s="79"/>
      <c r="G90" s="62"/>
    </row>
    <row r="91" spans="1:10" ht="14.25" customHeight="1" thickTop="1" thickBot="1" x14ac:dyDescent="0.3">
      <c r="A91" s="63"/>
      <c r="B91" s="511" t="s">
        <v>63</v>
      </c>
      <c r="C91" s="512"/>
      <c r="D91" s="512"/>
      <c r="E91" s="512"/>
      <c r="F91" s="513"/>
      <c r="G91" s="62"/>
    </row>
    <row r="92" spans="1:10" ht="7.5" customHeight="1" thickTop="1" x14ac:dyDescent="0.25">
      <c r="A92" s="63"/>
      <c r="B92" s="491" t="s">
        <v>3</v>
      </c>
      <c r="C92" s="492"/>
      <c r="D92" s="495" t="s">
        <v>0</v>
      </c>
      <c r="E92" s="497" t="s">
        <v>229</v>
      </c>
      <c r="F92" s="499" t="s">
        <v>230</v>
      </c>
      <c r="G92" s="62"/>
    </row>
    <row r="93" spans="1:10" ht="18.600000000000001" customHeight="1" thickBot="1" x14ac:dyDescent="0.3">
      <c r="A93" s="63"/>
      <c r="B93" s="493"/>
      <c r="C93" s="494"/>
      <c r="D93" s="496"/>
      <c r="E93" s="498"/>
      <c r="F93" s="500"/>
      <c r="G93" s="62"/>
    </row>
    <row r="94" spans="1:10" ht="18.149999999999999" customHeight="1" thickTop="1" x14ac:dyDescent="0.25">
      <c r="A94" s="63"/>
      <c r="B94" s="501" t="s">
        <v>99</v>
      </c>
      <c r="C94" s="502"/>
      <c r="D94" s="502"/>
      <c r="E94" s="502"/>
      <c r="F94" s="503"/>
      <c r="G94" s="62"/>
    </row>
    <row r="95" spans="1:10" x14ac:dyDescent="0.25">
      <c r="A95" s="63"/>
      <c r="B95" s="555" t="s">
        <v>121</v>
      </c>
      <c r="C95" s="556"/>
      <c r="D95" s="7">
        <f t="shared" ref="D95:D98" si="13">SUM(E95:F95)</f>
        <v>0</v>
      </c>
      <c r="E95" s="92"/>
      <c r="F95" s="93"/>
      <c r="G95" s="62"/>
    </row>
    <row r="96" spans="1:10" x14ac:dyDescent="0.25">
      <c r="A96" s="63"/>
      <c r="B96" s="504" t="s">
        <v>130</v>
      </c>
      <c r="C96" s="505"/>
      <c r="D96" s="7">
        <f t="shared" si="13"/>
        <v>0</v>
      </c>
      <c r="E96" s="95"/>
      <c r="F96" s="96"/>
      <c r="G96" s="62"/>
    </row>
    <row r="97" spans="1:10" x14ac:dyDescent="0.25">
      <c r="A97" s="63"/>
      <c r="B97" s="504" t="s">
        <v>131</v>
      </c>
      <c r="C97" s="505"/>
      <c r="D97" s="7">
        <f t="shared" si="13"/>
        <v>0</v>
      </c>
      <c r="E97" s="95"/>
      <c r="F97" s="96"/>
      <c r="G97" s="62"/>
    </row>
    <row r="98" spans="1:10" x14ac:dyDescent="0.25">
      <c r="A98" s="63"/>
      <c r="B98" s="504"/>
      <c r="C98" s="505"/>
      <c r="D98" s="7">
        <f t="shared" si="13"/>
        <v>0</v>
      </c>
      <c r="E98" s="95"/>
      <c r="F98" s="96"/>
      <c r="G98" s="62"/>
    </row>
    <row r="99" spans="1:10" ht="13.8" thickBot="1" x14ac:dyDescent="0.3">
      <c r="A99" s="63"/>
      <c r="B99" s="506" t="s">
        <v>0</v>
      </c>
      <c r="C99" s="507"/>
      <c r="D99" s="9">
        <f>SUM(D95:D98)</f>
        <v>0</v>
      </c>
      <c r="E99" s="9">
        <f>SUM(E95:E98)</f>
        <v>0</v>
      </c>
      <c r="F99" s="9">
        <f>SUM(F95:F98)</f>
        <v>0</v>
      </c>
      <c r="G99" s="62"/>
    </row>
    <row r="100" spans="1:10" ht="14.4" thickTop="1" thickBot="1" x14ac:dyDescent="0.3">
      <c r="A100" s="63"/>
      <c r="B100" s="103"/>
      <c r="C100" s="103"/>
      <c r="D100" s="70"/>
      <c r="E100" s="70"/>
      <c r="F100" s="71"/>
      <c r="G100" s="62"/>
    </row>
    <row r="101" spans="1:10" ht="18.600000000000001" customHeight="1" thickTop="1" x14ac:dyDescent="0.25">
      <c r="A101" s="109"/>
      <c r="B101" s="508" t="s">
        <v>231</v>
      </c>
      <c r="C101" s="509"/>
      <c r="D101" s="509"/>
      <c r="E101" s="509"/>
      <c r="F101" s="510"/>
      <c r="G101" s="62"/>
      <c r="H101" s="39"/>
      <c r="I101" s="39"/>
      <c r="J101" s="39"/>
    </row>
    <row r="102" spans="1:10" s="74" customFormat="1" ht="15" customHeight="1" x14ac:dyDescent="0.25">
      <c r="A102" s="489"/>
      <c r="B102" s="544" t="s">
        <v>3</v>
      </c>
      <c r="C102" s="545"/>
      <c r="D102" s="537" t="s">
        <v>0</v>
      </c>
      <c r="E102" s="497" t="s">
        <v>229</v>
      </c>
      <c r="F102" s="499" t="s">
        <v>230</v>
      </c>
      <c r="G102" s="62"/>
      <c r="H102" s="62"/>
      <c r="I102" s="62"/>
      <c r="J102" s="62"/>
    </row>
    <row r="103" spans="1:10" s="74" customFormat="1" ht="11.4" customHeight="1" thickBot="1" x14ac:dyDescent="0.3">
      <c r="A103" s="489"/>
      <c r="B103" s="550"/>
      <c r="C103" s="551"/>
      <c r="D103" s="552"/>
      <c r="E103" s="498"/>
      <c r="F103" s="500"/>
    </row>
    <row r="104" spans="1:10" ht="16.2" customHeight="1" thickTop="1" thickBot="1" x14ac:dyDescent="0.3">
      <c r="A104" s="489"/>
      <c r="B104" s="553" t="s">
        <v>48</v>
      </c>
      <c r="C104" s="554"/>
      <c r="D104" s="7">
        <f t="shared" ref="D104" si="14">SUM(E104:F104)</f>
        <v>0</v>
      </c>
      <c r="E104" s="110"/>
      <c r="F104" s="110"/>
      <c r="G104" s="62"/>
      <c r="H104" s="39"/>
      <c r="I104" s="39"/>
      <c r="J104" s="39"/>
    </row>
    <row r="105" spans="1:10" ht="21.45" customHeight="1" thickBot="1" x14ac:dyDescent="0.3">
      <c r="A105" s="489"/>
      <c r="B105" s="111" t="s">
        <v>140</v>
      </c>
      <c r="C105" s="272"/>
      <c r="D105" s="14">
        <f>SUM(E105:F105)</f>
        <v>0</v>
      </c>
      <c r="E105" s="378">
        <f>SUM(IF($F12="Yes",$C105*D12,0),IF($F13="Yes",$C105*D13,0),IF($F14="Yes",$C105*D14,0),IF($F15="Yes",$C105*D15,0))</f>
        <v>0</v>
      </c>
      <c r="F105" s="378">
        <f>SUM(IF($F12="Yes",$C105*E12,0),IF($F13="Yes",$C105*E13,0),IF($F14="Yes",$C105*E14,0),IF($F15="Yes",$C105*E15,0))</f>
        <v>0</v>
      </c>
      <c r="G105" s="62"/>
      <c r="H105" s="39"/>
      <c r="I105" s="39"/>
      <c r="J105" s="39"/>
    </row>
    <row r="106" spans="1:10" ht="19.5" customHeight="1" thickBot="1" x14ac:dyDescent="0.3">
      <c r="A106" s="490"/>
      <c r="B106" s="546"/>
      <c r="C106" s="547"/>
      <c r="D106" s="10">
        <f>SUM(D104:D105)</f>
        <v>0</v>
      </c>
      <c r="E106" s="10">
        <f>SUM(E104:E105)</f>
        <v>0</v>
      </c>
      <c r="F106" s="10">
        <f>SUM(F104:F105)</f>
        <v>0</v>
      </c>
      <c r="G106" s="62"/>
    </row>
    <row r="107" spans="1:10" x14ac:dyDescent="0.25">
      <c r="A107" s="39"/>
      <c r="B107" s="39"/>
      <c r="C107" s="39"/>
      <c r="D107" s="39"/>
      <c r="E107" s="39"/>
      <c r="F107" s="88"/>
      <c r="G107" s="62"/>
    </row>
    <row r="108" spans="1:10" x14ac:dyDescent="0.25">
      <c r="F108" s="88"/>
      <c r="G108" s="62"/>
    </row>
  </sheetData>
  <sheetProtection algorithmName="SHA-512" hashValue="D2tq+wonDmtM+nI2IJNOY/vcjQU+OgfX9Lr3cDsFzNIdUzn/or1pDqkjgmAq0RuWqy3Ymq1peoBLmEBooD9ozw==" saltValue="YnXBIE0gIOdu0k2Qr7pa6A==" spinCount="100000" sheet="1" objects="1" scenarios="1" insertRows="0" deleteRows="0"/>
  <mergeCells count="77">
    <mergeCell ref="B106:C106"/>
    <mergeCell ref="B81:C81"/>
    <mergeCell ref="B82:C82"/>
    <mergeCell ref="B83:C83"/>
    <mergeCell ref="B87:C87"/>
    <mergeCell ref="B88:C88"/>
    <mergeCell ref="B101:F101"/>
    <mergeCell ref="B102:C103"/>
    <mergeCell ref="D102:D103"/>
    <mergeCell ref="E102:E103"/>
    <mergeCell ref="F102:F103"/>
    <mergeCell ref="B104:C104"/>
    <mergeCell ref="B84:C84"/>
    <mergeCell ref="B95:C95"/>
    <mergeCell ref="B96:C96"/>
    <mergeCell ref="B97:C97"/>
    <mergeCell ref="D23:D24"/>
    <mergeCell ref="D79:D80"/>
    <mergeCell ref="B64:C64"/>
    <mergeCell ref="A37:B37"/>
    <mergeCell ref="A53:B53"/>
    <mergeCell ref="A23:A24"/>
    <mergeCell ref="B40:B41"/>
    <mergeCell ref="B71:C71"/>
    <mergeCell ref="B72:C72"/>
    <mergeCell ref="B74:C74"/>
    <mergeCell ref="B73:C73"/>
    <mergeCell ref="B79:C80"/>
    <mergeCell ref="B70:C70"/>
    <mergeCell ref="B4:F4"/>
    <mergeCell ref="B5:C5"/>
    <mergeCell ref="E5:F5"/>
    <mergeCell ref="F23:F24"/>
    <mergeCell ref="C40:C41"/>
    <mergeCell ref="D40:D41"/>
    <mergeCell ref="E40:E41"/>
    <mergeCell ref="F40:F41"/>
    <mergeCell ref="A39:F39"/>
    <mergeCell ref="A40:A41"/>
    <mergeCell ref="E23:E24"/>
    <mergeCell ref="B9:B10"/>
    <mergeCell ref="C9:C10"/>
    <mergeCell ref="D9:D10"/>
    <mergeCell ref="A22:F22"/>
    <mergeCell ref="E9:E10"/>
    <mergeCell ref="B91:F91"/>
    <mergeCell ref="B67:C67"/>
    <mergeCell ref="E79:E80"/>
    <mergeCell ref="F9:F11"/>
    <mergeCell ref="B7:E8"/>
    <mergeCell ref="B68:C68"/>
    <mergeCell ref="B69:C69"/>
    <mergeCell ref="B58:F58"/>
    <mergeCell ref="B66:C66"/>
    <mergeCell ref="B61:C61"/>
    <mergeCell ref="B62:C62"/>
    <mergeCell ref="B63:C63"/>
    <mergeCell ref="B65:C65"/>
    <mergeCell ref="F79:F80"/>
    <mergeCell ref="B23:B24"/>
    <mergeCell ref="C23:C24"/>
    <mergeCell ref="A2:F2"/>
    <mergeCell ref="D68:F68"/>
    <mergeCell ref="A102:A106"/>
    <mergeCell ref="B59:C60"/>
    <mergeCell ref="D59:D60"/>
    <mergeCell ref="E59:E60"/>
    <mergeCell ref="F59:F60"/>
    <mergeCell ref="F92:F93"/>
    <mergeCell ref="B94:F94"/>
    <mergeCell ref="B98:C98"/>
    <mergeCell ref="B99:C99"/>
    <mergeCell ref="B92:C93"/>
    <mergeCell ref="D92:D93"/>
    <mergeCell ref="E92:E93"/>
    <mergeCell ref="B78:F78"/>
    <mergeCell ref="B75:C75"/>
  </mergeCells>
  <conditionalFormatting sqref="F9:F11">
    <cfRule type="expression" priority="1">
      <formula>$C$105&gt;0</formula>
    </cfRule>
    <cfRule type="expression" dxfId="11" priority="3">
      <formula>$C$105&gt;0</formula>
    </cfRule>
  </conditionalFormatting>
  <conditionalFormatting sqref="F12:F15">
    <cfRule type="expression" dxfId="10" priority="18">
      <formula>$C$105&gt;0</formula>
    </cfRule>
  </conditionalFormatting>
  <dataValidations count="3">
    <dataValidation type="date" operator="greaterThan" allowBlank="1" showInputMessage="1" showErrorMessage="1" sqref="B5">
      <formula1>41912</formula1>
    </dataValidation>
    <dataValidation type="date" operator="greaterThan" allowBlank="1" showInputMessage="1" showErrorMessage="1" sqref="E5">
      <formula1>42093</formula1>
    </dataValidation>
    <dataValidation type="list" allowBlank="1" showInputMessage="1" showErrorMessage="1" promptTitle="Only Use For Indirect" prompt="!" sqref="F12:F15">
      <formula1>"Yes, No"</formula1>
    </dataValidation>
  </dataValidations>
  <printOptions horizontalCentered="1" verticalCentered="1"/>
  <pageMargins left="0" right="0" top="0.39" bottom="0.49" header="0.17" footer="0.15"/>
  <pageSetup orientation="portrait" cellComments="asDisplayed" r:id="rId1"/>
  <headerFooter>
    <oddFooter>&amp;L&amp;11BFET Budget Template FFY20&amp;R&amp;11&amp;A</oddFooter>
  </headerFooter>
  <ignoredErrors>
    <ignoredError sqref="D33:D37 C37 E37:F37 D50:D53 C53 E53:F53 D69:D70 D72:D74 E75:F75 D85:D87 E88:F88 D98 E99:F99" emptyCellReferenc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showGridLines="0" topLeftCell="A40" zoomScaleNormal="100" zoomScaleSheetLayoutView="100" workbookViewId="0">
      <selection activeCell="D23" sqref="D23"/>
    </sheetView>
  </sheetViews>
  <sheetFormatPr defaultColWidth="8.88671875" defaultRowHeight="13.2" x14ac:dyDescent="0.25"/>
  <cols>
    <col min="1" max="1" width="25.6640625" style="39" customWidth="1"/>
    <col min="2" max="2" width="10.6640625" style="39" customWidth="1"/>
    <col min="3" max="3" width="9.6640625" style="39" customWidth="1"/>
    <col min="4" max="4" width="9.88671875" style="39" customWidth="1"/>
    <col min="5" max="5" width="12.88671875" style="39" customWidth="1"/>
    <col min="6" max="7" width="10.5546875" style="39" customWidth="1"/>
    <col min="8" max="8" width="12.109375" style="39" customWidth="1"/>
    <col min="9" max="9" width="5.44140625" style="39" customWidth="1"/>
    <col min="10" max="10" width="13.5546875" style="39" customWidth="1"/>
    <col min="11" max="11" width="12.88671875" style="37" customWidth="1"/>
    <col min="12" max="13" width="15.5546875" style="39" customWidth="1"/>
    <col min="14" max="16384" width="8.88671875" style="39"/>
  </cols>
  <sheetData>
    <row r="1" spans="1:11" ht="15.6" x14ac:dyDescent="0.25">
      <c r="A1" s="59"/>
      <c r="B1" s="560" t="s">
        <v>279</v>
      </c>
      <c r="C1" s="560"/>
      <c r="D1" s="560"/>
      <c r="E1" s="560"/>
      <c r="F1" s="560"/>
      <c r="G1" s="560"/>
      <c r="H1" s="560"/>
      <c r="I1" s="560"/>
      <c r="J1" s="560"/>
      <c r="K1" s="113"/>
    </row>
    <row r="2" spans="1:11" ht="15.6" x14ac:dyDescent="0.25">
      <c r="A2" s="63"/>
      <c r="B2" s="464" t="s">
        <v>53</v>
      </c>
      <c r="C2" s="464"/>
      <c r="D2" s="464"/>
      <c r="E2" s="464"/>
      <c r="F2" s="464"/>
      <c r="G2" s="464"/>
      <c r="H2" s="464"/>
      <c r="I2" s="464"/>
      <c r="J2" s="464"/>
      <c r="K2" s="38"/>
    </row>
    <row r="3" spans="1:11" ht="16.2" thickBot="1" x14ac:dyDescent="0.3">
      <c r="A3" s="63"/>
      <c r="B3" s="54"/>
      <c r="C3" s="54"/>
      <c r="D3" s="54"/>
      <c r="E3" s="54"/>
      <c r="F3" s="54"/>
      <c r="G3" s="54"/>
      <c r="H3" s="54"/>
      <c r="I3" s="54"/>
      <c r="J3" s="54"/>
      <c r="K3" s="38"/>
    </row>
    <row r="4" spans="1:11" ht="13.95" customHeight="1" thickBot="1" x14ac:dyDescent="0.3">
      <c r="A4" s="114" t="s">
        <v>17</v>
      </c>
      <c r="B4" s="566">
        <f>'2-TOTAL BUDGET'!C4</f>
        <v>0</v>
      </c>
      <c r="C4" s="567"/>
      <c r="D4" s="567"/>
      <c r="E4" s="567"/>
      <c r="F4" s="567"/>
      <c r="G4" s="567"/>
      <c r="H4" s="568"/>
      <c r="I4" s="115"/>
      <c r="J4" s="115"/>
      <c r="K4" s="38"/>
    </row>
    <row r="5" spans="1:11" ht="13.8" thickBot="1" x14ac:dyDescent="0.3">
      <c r="A5" s="116" t="s">
        <v>44</v>
      </c>
      <c r="B5" s="572">
        <f>'2-TOTAL BUDGET'!B8</f>
        <v>0</v>
      </c>
      <c r="C5" s="573"/>
      <c r="D5" s="573"/>
      <c r="E5" s="561" t="s">
        <v>43</v>
      </c>
      <c r="F5" s="561"/>
      <c r="G5" s="561"/>
      <c r="H5" s="211">
        <f>'2-TOTAL BUDGET'!F8</f>
        <v>0</v>
      </c>
      <c r="I5" s="117"/>
      <c r="J5" s="118"/>
      <c r="K5" s="38"/>
    </row>
    <row r="6" spans="1:11" ht="13.8" thickBot="1" x14ac:dyDescent="0.3">
      <c r="A6" s="119"/>
      <c r="B6" s="37"/>
      <c r="C6" s="37"/>
      <c r="D6" s="37"/>
      <c r="E6" s="37"/>
      <c r="F6" s="37"/>
      <c r="G6" s="37"/>
      <c r="H6" s="37"/>
      <c r="I6" s="37"/>
      <c r="J6" s="37"/>
      <c r="K6" s="38"/>
    </row>
    <row r="7" spans="1:11" ht="13.5" customHeight="1" thickTop="1" x14ac:dyDescent="0.25">
      <c r="A7" s="120"/>
      <c r="B7" s="517" t="s">
        <v>255</v>
      </c>
      <c r="C7" s="518"/>
      <c r="D7" s="518"/>
      <c r="E7" s="518"/>
      <c r="F7" s="518"/>
      <c r="G7" s="518"/>
      <c r="H7" s="519"/>
      <c r="I7" s="121"/>
      <c r="J7" s="562" t="s">
        <v>72</v>
      </c>
      <c r="K7" s="563"/>
    </row>
    <row r="8" spans="1:11" ht="30" customHeight="1" thickBot="1" x14ac:dyDescent="0.3">
      <c r="A8" s="120"/>
      <c r="B8" s="520"/>
      <c r="C8" s="521"/>
      <c r="D8" s="521"/>
      <c r="E8" s="521"/>
      <c r="F8" s="521"/>
      <c r="G8" s="521"/>
      <c r="H8" s="522"/>
      <c r="I8" s="121"/>
      <c r="J8" s="562"/>
      <c r="K8" s="563"/>
    </row>
    <row r="9" spans="1:11" ht="24" customHeight="1" thickTop="1" x14ac:dyDescent="0.25">
      <c r="A9" s="120"/>
      <c r="B9" s="491" t="s">
        <v>5</v>
      </c>
      <c r="C9" s="564"/>
      <c r="D9" s="492"/>
      <c r="E9" s="575" t="s">
        <v>57</v>
      </c>
      <c r="F9" s="536" t="s">
        <v>58</v>
      </c>
      <c r="G9" s="122" t="s">
        <v>47</v>
      </c>
      <c r="H9" s="123" t="s">
        <v>46</v>
      </c>
      <c r="I9" s="37"/>
      <c r="J9" s="577"/>
      <c r="K9" s="578"/>
    </row>
    <row r="10" spans="1:11" x14ac:dyDescent="0.25">
      <c r="A10" s="120"/>
      <c r="B10" s="493"/>
      <c r="C10" s="565"/>
      <c r="D10" s="494"/>
      <c r="E10" s="576"/>
      <c r="F10" s="574"/>
      <c r="G10" s="124">
        <v>0.5</v>
      </c>
      <c r="H10" s="55">
        <v>0.5</v>
      </c>
      <c r="I10" s="37"/>
      <c r="J10" s="577"/>
      <c r="K10" s="578"/>
    </row>
    <row r="11" spans="1:11" ht="12.75" customHeight="1" x14ac:dyDescent="0.25">
      <c r="A11" s="120"/>
      <c r="B11" s="493" t="s">
        <v>54</v>
      </c>
      <c r="C11" s="565"/>
      <c r="D11" s="494"/>
      <c r="E11" s="15">
        <f>+B26</f>
        <v>0</v>
      </c>
      <c r="F11" s="13">
        <f>+B27</f>
        <v>0</v>
      </c>
      <c r="G11" s="14">
        <f>+F11*0.5</f>
        <v>0</v>
      </c>
      <c r="H11" s="16">
        <f>F11-G11</f>
        <v>0</v>
      </c>
      <c r="I11" s="37"/>
      <c r="J11" s="577"/>
      <c r="K11" s="578"/>
    </row>
    <row r="12" spans="1:11" x14ac:dyDescent="0.25">
      <c r="A12" s="120"/>
      <c r="B12" s="493" t="s">
        <v>207</v>
      </c>
      <c r="C12" s="565"/>
      <c r="D12" s="494"/>
      <c r="E12" s="12">
        <f>+B31</f>
        <v>0</v>
      </c>
      <c r="F12" s="13">
        <f>+B32</f>
        <v>0</v>
      </c>
      <c r="G12" s="14">
        <f t="shared" ref="G12:G18" si="0">+F12*0.5</f>
        <v>0</v>
      </c>
      <c r="H12" s="16">
        <f t="shared" ref="H12:H18" si="1">F12-G12</f>
        <v>0</v>
      </c>
      <c r="I12" s="37"/>
      <c r="J12" s="577"/>
      <c r="K12" s="578"/>
    </row>
    <row r="13" spans="1:11" x14ac:dyDescent="0.25">
      <c r="A13" s="120"/>
      <c r="B13" s="493" t="s">
        <v>55</v>
      </c>
      <c r="C13" s="565"/>
      <c r="D13" s="494"/>
      <c r="E13" s="12">
        <f>+B36</f>
        <v>0</v>
      </c>
      <c r="F13" s="13">
        <f>+B37</f>
        <v>0</v>
      </c>
      <c r="G13" s="14">
        <f t="shared" si="0"/>
        <v>0</v>
      </c>
      <c r="H13" s="16">
        <f t="shared" si="1"/>
        <v>0</v>
      </c>
      <c r="I13" s="37"/>
      <c r="J13" s="577"/>
      <c r="K13" s="578"/>
    </row>
    <row r="14" spans="1:11" x14ac:dyDescent="0.25">
      <c r="A14" s="120"/>
      <c r="B14" s="493" t="s">
        <v>56</v>
      </c>
      <c r="C14" s="565"/>
      <c r="D14" s="494"/>
      <c r="E14" s="12">
        <f>+B41</f>
        <v>0</v>
      </c>
      <c r="F14" s="13">
        <f>+B42</f>
        <v>0</v>
      </c>
      <c r="G14" s="14">
        <f t="shared" si="0"/>
        <v>0</v>
      </c>
      <c r="H14" s="16">
        <f t="shared" si="1"/>
        <v>0</v>
      </c>
      <c r="I14" s="37"/>
      <c r="J14" s="577"/>
      <c r="K14" s="578"/>
    </row>
    <row r="15" spans="1:11" x14ac:dyDescent="0.25">
      <c r="A15" s="120"/>
      <c r="B15" s="579" t="s">
        <v>275</v>
      </c>
      <c r="C15" s="580"/>
      <c r="D15" s="565"/>
      <c r="E15" s="12">
        <f>+B46</f>
        <v>0</v>
      </c>
      <c r="F15" s="13">
        <f>B47</f>
        <v>0</v>
      </c>
      <c r="G15" s="14">
        <f t="shared" ref="G15" si="2">+F15*0.5</f>
        <v>0</v>
      </c>
      <c r="H15" s="16">
        <f t="shared" si="1"/>
        <v>0</v>
      </c>
      <c r="I15" s="37"/>
      <c r="J15" s="577"/>
      <c r="K15" s="578"/>
    </row>
    <row r="16" spans="1:11" x14ac:dyDescent="0.25">
      <c r="A16" s="120"/>
      <c r="B16" s="579" t="s">
        <v>204</v>
      </c>
      <c r="C16" s="580"/>
      <c r="D16" s="565"/>
      <c r="E16" s="12">
        <f>+B51</f>
        <v>0</v>
      </c>
      <c r="F16" s="13">
        <f>+B52</f>
        <v>0</v>
      </c>
      <c r="G16" s="14">
        <f t="shared" si="0"/>
        <v>0</v>
      </c>
      <c r="H16" s="16">
        <f t="shared" si="1"/>
        <v>0</v>
      </c>
      <c r="I16" s="37"/>
      <c r="J16" s="577"/>
      <c r="K16" s="578"/>
    </row>
    <row r="17" spans="1:11" x14ac:dyDescent="0.25">
      <c r="A17" s="120"/>
      <c r="B17" s="579" t="s">
        <v>205</v>
      </c>
      <c r="C17" s="580"/>
      <c r="D17" s="565"/>
      <c r="E17" s="12">
        <f>+B56</f>
        <v>0</v>
      </c>
      <c r="F17" s="13">
        <f>+B57</f>
        <v>0</v>
      </c>
      <c r="G17" s="14">
        <f t="shared" si="0"/>
        <v>0</v>
      </c>
      <c r="H17" s="16">
        <f t="shared" si="1"/>
        <v>0</v>
      </c>
      <c r="I17" s="37"/>
      <c r="J17" s="577"/>
      <c r="K17" s="578"/>
    </row>
    <row r="18" spans="1:11" ht="12.75" customHeight="1" x14ac:dyDescent="0.25">
      <c r="A18" s="120"/>
      <c r="B18" s="493" t="s">
        <v>143</v>
      </c>
      <c r="C18" s="565"/>
      <c r="D18" s="494"/>
      <c r="E18" s="12">
        <f>+B61</f>
        <v>0</v>
      </c>
      <c r="F18" s="13">
        <f>+B62</f>
        <v>0</v>
      </c>
      <c r="G18" s="14">
        <f t="shared" si="0"/>
        <v>0</v>
      </c>
      <c r="H18" s="16">
        <f t="shared" si="1"/>
        <v>0</v>
      </c>
      <c r="I18" s="37"/>
      <c r="J18" s="577"/>
      <c r="K18" s="578"/>
    </row>
    <row r="19" spans="1:11" ht="13.8" thickBot="1" x14ac:dyDescent="0.3">
      <c r="A19" s="120"/>
      <c r="B19" s="569" t="s">
        <v>60</v>
      </c>
      <c r="C19" s="570"/>
      <c r="D19" s="571"/>
      <c r="E19" s="56">
        <f>SUM(E11:E18)</f>
        <v>0</v>
      </c>
      <c r="F19" s="17">
        <f>SUM(F11:F18)</f>
        <v>0</v>
      </c>
      <c r="G19" s="17">
        <f>SUM(G11:G18)</f>
        <v>0</v>
      </c>
      <c r="H19" s="19">
        <f>SUM(H11:H18)</f>
        <v>0</v>
      </c>
      <c r="I19" s="37"/>
      <c r="J19" s="577"/>
      <c r="K19" s="578"/>
    </row>
    <row r="20" spans="1:11" ht="13.8" thickTop="1" x14ac:dyDescent="0.25">
      <c r="A20" s="120"/>
      <c r="B20" s="125"/>
      <c r="C20" s="125"/>
      <c r="D20" s="125"/>
      <c r="E20" s="104"/>
      <c r="F20" s="126"/>
      <c r="G20" s="126"/>
      <c r="H20" s="126"/>
      <c r="I20" s="37"/>
      <c r="J20" s="57"/>
      <c r="K20" s="58"/>
    </row>
    <row r="21" spans="1:11" ht="6" customHeight="1" x14ac:dyDescent="0.25">
      <c r="A21" s="191"/>
      <c r="B21" s="192"/>
      <c r="C21" s="192"/>
      <c r="D21" s="192"/>
      <c r="E21" s="193"/>
      <c r="F21" s="194"/>
      <c r="G21" s="194"/>
      <c r="H21" s="126"/>
      <c r="I21" s="37"/>
      <c r="J21" s="57"/>
      <c r="K21" s="58"/>
    </row>
    <row r="22" spans="1:11" ht="13.8" thickBot="1" x14ac:dyDescent="0.3">
      <c r="A22" s="127"/>
      <c r="B22" s="128"/>
      <c r="C22" s="128"/>
      <c r="D22" s="128"/>
      <c r="E22" s="128"/>
      <c r="F22" s="128"/>
      <c r="G22" s="128"/>
      <c r="H22" s="128"/>
      <c r="I22" s="128"/>
      <c r="J22" s="128"/>
      <c r="K22" s="129"/>
    </row>
    <row r="23" spans="1:11" s="132" customFormat="1" ht="26.4" x14ac:dyDescent="0.25">
      <c r="A23" s="196" t="s">
        <v>60</v>
      </c>
      <c r="B23" s="200"/>
      <c r="C23" s="219" t="s">
        <v>129</v>
      </c>
      <c r="D23" s="664" t="s">
        <v>277</v>
      </c>
      <c r="E23" s="130" t="s">
        <v>49</v>
      </c>
      <c r="F23" s="130" t="s">
        <v>50</v>
      </c>
      <c r="G23" s="130" t="s">
        <v>51</v>
      </c>
      <c r="H23" s="131" t="s">
        <v>13</v>
      </c>
      <c r="I23" s="557" t="s">
        <v>11</v>
      </c>
      <c r="J23" s="558"/>
      <c r="K23" s="558"/>
    </row>
    <row r="24" spans="1:11" ht="18" customHeight="1" x14ac:dyDescent="0.25">
      <c r="A24" s="596" t="s">
        <v>206</v>
      </c>
      <c r="B24" s="597"/>
      <c r="C24" s="597"/>
      <c r="D24" s="597"/>
      <c r="E24" s="597"/>
      <c r="F24" s="597"/>
      <c r="G24" s="597"/>
      <c r="H24" s="597"/>
      <c r="I24" s="201"/>
      <c r="J24" s="559"/>
      <c r="K24" s="559"/>
    </row>
    <row r="25" spans="1:11" x14ac:dyDescent="0.25">
      <c r="A25" s="133" t="s">
        <v>64</v>
      </c>
      <c r="B25" s="318">
        <v>0</v>
      </c>
      <c r="C25" s="202"/>
      <c r="D25" s="202"/>
      <c r="E25" s="202"/>
      <c r="F25" s="202"/>
      <c r="G25" s="202"/>
      <c r="H25" s="203"/>
      <c r="I25" s="587"/>
      <c r="J25" s="588"/>
      <c r="K25" s="588"/>
    </row>
    <row r="26" spans="1:11" x14ac:dyDescent="0.25">
      <c r="A26" s="133" t="s">
        <v>59</v>
      </c>
      <c r="B26" s="210">
        <f>SUM(C26:H26)</f>
        <v>0</v>
      </c>
      <c r="C26" s="315"/>
      <c r="D26" s="315"/>
      <c r="E26" s="315"/>
      <c r="F26" s="315"/>
      <c r="G26" s="315"/>
      <c r="H26" s="315"/>
      <c r="I26" s="589"/>
      <c r="J26" s="590"/>
      <c r="K26" s="590"/>
    </row>
    <row r="27" spans="1:11" x14ac:dyDescent="0.25">
      <c r="A27" s="135" t="s">
        <v>61</v>
      </c>
      <c r="B27" s="319">
        <f>SUM(C27:H27)</f>
        <v>0</v>
      </c>
      <c r="C27" s="319">
        <f>$B$25*C26</f>
        <v>0</v>
      </c>
      <c r="D27" s="319">
        <f>$B$25*D26</f>
        <v>0</v>
      </c>
      <c r="E27" s="319">
        <f t="shared" ref="E27:H27" si="3">$B$25*E26</f>
        <v>0</v>
      </c>
      <c r="F27" s="319">
        <f t="shared" si="3"/>
        <v>0</v>
      </c>
      <c r="G27" s="319">
        <f t="shared" si="3"/>
        <v>0</v>
      </c>
      <c r="H27" s="319">
        <f t="shared" si="3"/>
        <v>0</v>
      </c>
      <c r="I27" s="589"/>
      <c r="J27" s="590"/>
      <c r="K27" s="590"/>
    </row>
    <row r="28" spans="1:11" ht="13.8" thickBot="1" x14ac:dyDescent="0.3">
      <c r="A28" s="204"/>
      <c r="B28" s="205"/>
      <c r="C28" s="205"/>
      <c r="D28" s="205"/>
      <c r="E28" s="205"/>
      <c r="F28" s="205"/>
      <c r="G28" s="205"/>
      <c r="H28" s="206"/>
      <c r="I28" s="591"/>
      <c r="J28" s="592"/>
      <c r="K28" s="592"/>
    </row>
    <row r="29" spans="1:11" ht="18" customHeight="1" thickTop="1" x14ac:dyDescent="0.25">
      <c r="A29" s="594" t="s">
        <v>52</v>
      </c>
      <c r="B29" s="595"/>
      <c r="C29" s="595"/>
      <c r="D29" s="595"/>
      <c r="E29" s="595"/>
      <c r="F29" s="595"/>
      <c r="G29" s="595"/>
      <c r="H29" s="595"/>
      <c r="I29" s="207"/>
      <c r="J29" s="559"/>
      <c r="K29" s="559"/>
    </row>
    <row r="30" spans="1:11" x14ac:dyDescent="0.25">
      <c r="A30" s="133" t="s">
        <v>64</v>
      </c>
      <c r="B30" s="318">
        <v>0</v>
      </c>
      <c r="C30" s="202"/>
      <c r="D30" s="202"/>
      <c r="E30" s="202"/>
      <c r="F30" s="202"/>
      <c r="G30" s="202"/>
      <c r="H30" s="203"/>
      <c r="I30" s="587"/>
      <c r="J30" s="588"/>
      <c r="K30" s="588"/>
    </row>
    <row r="31" spans="1:11" x14ac:dyDescent="0.25">
      <c r="A31" s="133" t="s">
        <v>59</v>
      </c>
      <c r="B31" s="210">
        <f>SUM(C31:H31)</f>
        <v>0</v>
      </c>
      <c r="C31" s="315"/>
      <c r="D31" s="315"/>
      <c r="E31" s="315"/>
      <c r="F31" s="315"/>
      <c r="G31" s="315"/>
      <c r="H31" s="315"/>
      <c r="I31" s="589"/>
      <c r="J31" s="590"/>
      <c r="K31" s="590"/>
    </row>
    <row r="32" spans="1:11" x14ac:dyDescent="0.25">
      <c r="A32" s="135" t="s">
        <v>61</v>
      </c>
      <c r="B32" s="319">
        <f>SUM(C32:H32)</f>
        <v>0</v>
      </c>
      <c r="C32" s="319">
        <f t="shared" ref="C32:H32" si="4">$B$30*C31</f>
        <v>0</v>
      </c>
      <c r="D32" s="319">
        <f t="shared" si="4"/>
        <v>0</v>
      </c>
      <c r="E32" s="319">
        <f t="shared" si="4"/>
        <v>0</v>
      </c>
      <c r="F32" s="319">
        <f t="shared" si="4"/>
        <v>0</v>
      </c>
      <c r="G32" s="319">
        <f t="shared" si="4"/>
        <v>0</v>
      </c>
      <c r="H32" s="319">
        <f t="shared" si="4"/>
        <v>0</v>
      </c>
      <c r="I32" s="589"/>
      <c r="J32" s="590"/>
      <c r="K32" s="590"/>
    </row>
    <row r="33" spans="1:11" ht="13.8" thickBot="1" x14ac:dyDescent="0.3">
      <c r="A33" s="204"/>
      <c r="B33" s="205"/>
      <c r="C33" s="205"/>
      <c r="D33" s="205"/>
      <c r="E33" s="205"/>
      <c r="F33" s="205"/>
      <c r="G33" s="205"/>
      <c r="H33" s="206"/>
      <c r="I33" s="591"/>
      <c r="J33" s="592"/>
      <c r="K33" s="592"/>
    </row>
    <row r="34" spans="1:11" ht="18" customHeight="1" thickTop="1" x14ac:dyDescent="0.25">
      <c r="A34" s="598" t="s">
        <v>208</v>
      </c>
      <c r="B34" s="599"/>
      <c r="C34" s="599"/>
      <c r="D34" s="599"/>
      <c r="E34" s="599"/>
      <c r="F34" s="599"/>
      <c r="G34" s="599"/>
      <c r="H34" s="599"/>
      <c r="I34" s="208"/>
      <c r="J34" s="559"/>
      <c r="K34" s="559"/>
    </row>
    <row r="35" spans="1:11" x14ac:dyDescent="0.25">
      <c r="A35" s="133" t="s">
        <v>64</v>
      </c>
      <c r="B35" s="318">
        <v>0</v>
      </c>
      <c r="C35" s="202"/>
      <c r="D35" s="202"/>
      <c r="E35" s="202"/>
      <c r="F35" s="202"/>
      <c r="G35" s="202"/>
      <c r="H35" s="203"/>
      <c r="I35" s="587"/>
      <c r="J35" s="588"/>
      <c r="K35" s="588"/>
    </row>
    <row r="36" spans="1:11" x14ac:dyDescent="0.25">
      <c r="A36" s="133" t="s">
        <v>59</v>
      </c>
      <c r="B36" s="210">
        <f>SUM(C36:H36)</f>
        <v>0</v>
      </c>
      <c r="C36" s="315"/>
      <c r="D36" s="315"/>
      <c r="E36" s="315"/>
      <c r="F36" s="315"/>
      <c r="G36" s="315"/>
      <c r="H36" s="315"/>
      <c r="I36" s="589"/>
      <c r="J36" s="590"/>
      <c r="K36" s="590"/>
    </row>
    <row r="37" spans="1:11" x14ac:dyDescent="0.25">
      <c r="A37" s="135" t="s">
        <v>61</v>
      </c>
      <c r="B37" s="319">
        <f>SUM(C37:H37)</f>
        <v>0</v>
      </c>
      <c r="C37" s="319">
        <f t="shared" ref="C37:H37" si="5">$B$35*C36</f>
        <v>0</v>
      </c>
      <c r="D37" s="319">
        <f t="shared" si="5"/>
        <v>0</v>
      </c>
      <c r="E37" s="319">
        <f t="shared" si="5"/>
        <v>0</v>
      </c>
      <c r="F37" s="319">
        <f t="shared" si="5"/>
        <v>0</v>
      </c>
      <c r="G37" s="319">
        <f t="shared" si="5"/>
        <v>0</v>
      </c>
      <c r="H37" s="319">
        <f t="shared" si="5"/>
        <v>0</v>
      </c>
      <c r="I37" s="589"/>
      <c r="J37" s="590"/>
      <c r="K37" s="590"/>
    </row>
    <row r="38" spans="1:11" ht="13.8" thickBot="1" x14ac:dyDescent="0.3">
      <c r="A38" s="204"/>
      <c r="B38" s="205"/>
      <c r="C38" s="205"/>
      <c r="D38" s="205"/>
      <c r="E38" s="205"/>
      <c r="F38" s="205"/>
      <c r="G38" s="205"/>
      <c r="H38" s="206"/>
      <c r="I38" s="591"/>
      <c r="J38" s="592"/>
      <c r="K38" s="592"/>
    </row>
    <row r="39" spans="1:11" ht="17.399999999999999" customHeight="1" thickTop="1" x14ac:dyDescent="0.25">
      <c r="A39" s="594" t="s">
        <v>209</v>
      </c>
      <c r="B39" s="599"/>
      <c r="C39" s="599"/>
      <c r="D39" s="599"/>
      <c r="E39" s="599"/>
      <c r="F39" s="599"/>
      <c r="G39" s="599"/>
      <c r="H39" s="599"/>
      <c r="I39" s="208"/>
      <c r="J39" s="559"/>
      <c r="K39" s="559"/>
    </row>
    <row r="40" spans="1:11" x14ac:dyDescent="0.25">
      <c r="A40" s="133" t="s">
        <v>64</v>
      </c>
      <c r="B40" s="318">
        <v>0</v>
      </c>
      <c r="C40" s="202"/>
      <c r="D40" s="202"/>
      <c r="E40" s="202"/>
      <c r="F40" s="202"/>
      <c r="G40" s="202"/>
      <c r="H40" s="203"/>
      <c r="I40" s="587"/>
      <c r="J40" s="588"/>
      <c r="K40" s="588"/>
    </row>
    <row r="41" spans="1:11" x14ac:dyDescent="0.25">
      <c r="A41" s="133" t="s">
        <v>59</v>
      </c>
      <c r="B41" s="210">
        <f>SUM(C41:H41)</f>
        <v>0</v>
      </c>
      <c r="C41" s="315"/>
      <c r="D41" s="315"/>
      <c r="E41" s="315"/>
      <c r="F41" s="315"/>
      <c r="G41" s="315"/>
      <c r="H41" s="315"/>
      <c r="I41" s="589"/>
      <c r="J41" s="590"/>
      <c r="K41" s="590"/>
    </row>
    <row r="42" spans="1:11" x14ac:dyDescent="0.25">
      <c r="A42" s="135" t="s">
        <v>61</v>
      </c>
      <c r="B42" s="319">
        <f>SUM(C42:H42)</f>
        <v>0</v>
      </c>
      <c r="C42" s="319">
        <f>$B40*C41</f>
        <v>0</v>
      </c>
      <c r="D42" s="319">
        <f t="shared" ref="D42:H42" si="6">$B40*D41</f>
        <v>0</v>
      </c>
      <c r="E42" s="319">
        <f t="shared" si="6"/>
        <v>0</v>
      </c>
      <c r="F42" s="319">
        <f t="shared" si="6"/>
        <v>0</v>
      </c>
      <c r="G42" s="319">
        <f t="shared" si="6"/>
        <v>0</v>
      </c>
      <c r="H42" s="319">
        <f t="shared" si="6"/>
        <v>0</v>
      </c>
      <c r="I42" s="589"/>
      <c r="J42" s="590"/>
      <c r="K42" s="590"/>
    </row>
    <row r="43" spans="1:11" ht="13.8" thickBot="1" x14ac:dyDescent="0.3">
      <c r="A43" s="204"/>
      <c r="B43" s="205"/>
      <c r="C43" s="205"/>
      <c r="D43" s="205"/>
      <c r="E43" s="205"/>
      <c r="F43" s="205"/>
      <c r="G43" s="205"/>
      <c r="H43" s="206"/>
      <c r="I43" s="591"/>
      <c r="J43" s="592"/>
      <c r="K43" s="592"/>
    </row>
    <row r="44" spans="1:11" ht="18" customHeight="1" thickTop="1" x14ac:dyDescent="0.25">
      <c r="A44" s="594" t="s">
        <v>274</v>
      </c>
      <c r="B44" s="599"/>
      <c r="C44" s="599"/>
      <c r="D44" s="599"/>
      <c r="E44" s="599"/>
      <c r="F44" s="599"/>
      <c r="G44" s="599"/>
      <c r="H44" s="599"/>
      <c r="I44" s="208"/>
      <c r="J44" s="559"/>
      <c r="K44" s="559"/>
    </row>
    <row r="45" spans="1:11" x14ac:dyDescent="0.25">
      <c r="A45" s="133" t="s">
        <v>64</v>
      </c>
      <c r="B45" s="318">
        <v>0</v>
      </c>
      <c r="C45" s="202"/>
      <c r="D45" s="202"/>
      <c r="E45" s="202"/>
      <c r="F45" s="202"/>
      <c r="G45" s="202"/>
      <c r="H45" s="203"/>
      <c r="I45" s="587"/>
      <c r="J45" s="588"/>
      <c r="K45" s="588"/>
    </row>
    <row r="46" spans="1:11" x14ac:dyDescent="0.25">
      <c r="A46" s="133" t="s">
        <v>59</v>
      </c>
      <c r="B46" s="210">
        <f>SUM(C46:H46)</f>
        <v>0</v>
      </c>
      <c r="C46" s="315"/>
      <c r="D46" s="315"/>
      <c r="E46" s="315"/>
      <c r="F46" s="315"/>
      <c r="G46" s="315"/>
      <c r="H46" s="315"/>
      <c r="I46" s="589"/>
      <c r="J46" s="590"/>
      <c r="K46" s="590"/>
    </row>
    <row r="47" spans="1:11" x14ac:dyDescent="0.25">
      <c r="A47" s="135" t="s">
        <v>61</v>
      </c>
      <c r="B47" s="319">
        <f>SUM(C47:H47)</f>
        <v>0</v>
      </c>
      <c r="C47" s="319">
        <f t="shared" ref="C47" si="7">$B$45*C46</f>
        <v>0</v>
      </c>
      <c r="D47" s="319">
        <f t="shared" ref="D47:H47" si="8">$B$45*D46</f>
        <v>0</v>
      </c>
      <c r="E47" s="319">
        <f t="shared" si="8"/>
        <v>0</v>
      </c>
      <c r="F47" s="319">
        <f t="shared" si="8"/>
        <v>0</v>
      </c>
      <c r="G47" s="319">
        <f t="shared" si="8"/>
        <v>0</v>
      </c>
      <c r="H47" s="319">
        <f t="shared" si="8"/>
        <v>0</v>
      </c>
      <c r="I47" s="589"/>
      <c r="J47" s="590"/>
      <c r="K47" s="590"/>
    </row>
    <row r="48" spans="1:11" ht="13.8" thickBot="1" x14ac:dyDescent="0.3">
      <c r="A48" s="204"/>
      <c r="B48" s="205"/>
      <c r="C48" s="205"/>
      <c r="D48" s="205"/>
      <c r="E48" s="205"/>
      <c r="F48" s="205"/>
      <c r="G48" s="205"/>
      <c r="H48" s="206"/>
      <c r="I48" s="591"/>
      <c r="J48" s="592"/>
      <c r="K48" s="592"/>
    </row>
    <row r="49" spans="1:11" ht="18" customHeight="1" thickTop="1" x14ac:dyDescent="0.25">
      <c r="A49" s="594" t="s">
        <v>210</v>
      </c>
      <c r="B49" s="595"/>
      <c r="C49" s="595"/>
      <c r="D49" s="595"/>
      <c r="E49" s="595"/>
      <c r="F49" s="595"/>
      <c r="G49" s="595"/>
      <c r="H49" s="595"/>
      <c r="I49" s="207"/>
      <c r="J49" s="559"/>
      <c r="K49" s="559"/>
    </row>
    <row r="50" spans="1:11" x14ac:dyDescent="0.25">
      <c r="A50" s="133" t="s">
        <v>64</v>
      </c>
      <c r="B50" s="318">
        <v>0</v>
      </c>
      <c r="C50" s="202"/>
      <c r="D50" s="202"/>
      <c r="E50" s="202"/>
      <c r="F50" s="202"/>
      <c r="G50" s="202"/>
      <c r="H50" s="203"/>
      <c r="I50" s="587"/>
      <c r="J50" s="588"/>
      <c r="K50" s="588"/>
    </row>
    <row r="51" spans="1:11" x14ac:dyDescent="0.25">
      <c r="A51" s="133" t="s">
        <v>59</v>
      </c>
      <c r="B51" s="210">
        <f>SUM(C51:H51)</f>
        <v>0</v>
      </c>
      <c r="C51" s="315"/>
      <c r="D51" s="315"/>
      <c r="E51" s="315"/>
      <c r="F51" s="315"/>
      <c r="G51" s="315"/>
      <c r="H51" s="315"/>
      <c r="I51" s="589"/>
      <c r="J51" s="590"/>
      <c r="K51" s="590"/>
    </row>
    <row r="52" spans="1:11" x14ac:dyDescent="0.25">
      <c r="A52" s="135" t="s">
        <v>61</v>
      </c>
      <c r="B52" s="320">
        <f>SUM(C52:H52)</f>
        <v>0</v>
      </c>
      <c r="C52" s="320">
        <f t="shared" ref="C52" si="9">$B$50*C51</f>
        <v>0</v>
      </c>
      <c r="D52" s="319">
        <f t="shared" ref="D52:H52" si="10">$B$50*D51</f>
        <v>0</v>
      </c>
      <c r="E52" s="319">
        <f t="shared" si="10"/>
        <v>0</v>
      </c>
      <c r="F52" s="319">
        <f t="shared" si="10"/>
        <v>0</v>
      </c>
      <c r="G52" s="319">
        <f t="shared" si="10"/>
        <v>0</v>
      </c>
      <c r="H52" s="319">
        <f t="shared" si="10"/>
        <v>0</v>
      </c>
      <c r="I52" s="589"/>
      <c r="J52" s="590"/>
      <c r="K52" s="590"/>
    </row>
    <row r="53" spans="1:11" ht="13.8" thickBot="1" x14ac:dyDescent="0.3">
      <c r="A53" s="204"/>
      <c r="B53" s="205"/>
      <c r="C53" s="205"/>
      <c r="D53" s="205"/>
      <c r="E53" s="205"/>
      <c r="F53" s="205"/>
      <c r="G53" s="205"/>
      <c r="H53" s="206"/>
      <c r="I53" s="591"/>
      <c r="J53" s="592"/>
      <c r="K53" s="592"/>
    </row>
    <row r="54" spans="1:11" ht="18" customHeight="1" thickTop="1" x14ac:dyDescent="0.25">
      <c r="A54" s="594" t="s">
        <v>212</v>
      </c>
      <c r="B54" s="595"/>
      <c r="C54" s="595"/>
      <c r="D54" s="595"/>
      <c r="E54" s="595"/>
      <c r="F54" s="595"/>
      <c r="G54" s="595"/>
      <c r="H54" s="595"/>
      <c r="I54" s="207"/>
      <c r="J54" s="559"/>
      <c r="K54" s="559"/>
    </row>
    <row r="55" spans="1:11" x14ac:dyDescent="0.25">
      <c r="A55" s="133" t="s">
        <v>64</v>
      </c>
      <c r="B55" s="318">
        <v>0</v>
      </c>
      <c r="C55" s="202"/>
      <c r="D55" s="202"/>
      <c r="E55" s="202"/>
      <c r="F55" s="202"/>
      <c r="G55" s="202"/>
      <c r="H55" s="203"/>
      <c r="I55" s="587"/>
      <c r="J55" s="588"/>
      <c r="K55" s="588"/>
    </row>
    <row r="56" spans="1:11" x14ac:dyDescent="0.25">
      <c r="A56" s="133" t="s">
        <v>59</v>
      </c>
      <c r="B56" s="210">
        <f>SUM(C56:H56)</f>
        <v>0</v>
      </c>
      <c r="C56" s="315"/>
      <c r="D56" s="315"/>
      <c r="E56" s="315"/>
      <c r="F56" s="315"/>
      <c r="G56" s="315"/>
      <c r="H56" s="315"/>
      <c r="I56" s="589"/>
      <c r="J56" s="590"/>
      <c r="K56" s="590"/>
    </row>
    <row r="57" spans="1:11" x14ac:dyDescent="0.25">
      <c r="A57" s="135" t="s">
        <v>61</v>
      </c>
      <c r="B57" s="319">
        <f>SUM(C57:H57)</f>
        <v>0</v>
      </c>
      <c r="C57" s="319">
        <f t="shared" ref="C57" si="11">$B$55*C56</f>
        <v>0</v>
      </c>
      <c r="D57" s="319">
        <f t="shared" ref="D57:H57" si="12">$B$55*D56</f>
        <v>0</v>
      </c>
      <c r="E57" s="319">
        <f t="shared" si="12"/>
        <v>0</v>
      </c>
      <c r="F57" s="319">
        <f t="shared" si="12"/>
        <v>0</v>
      </c>
      <c r="G57" s="319">
        <f t="shared" si="12"/>
        <v>0</v>
      </c>
      <c r="H57" s="319">
        <f t="shared" si="12"/>
        <v>0</v>
      </c>
      <c r="I57" s="589"/>
      <c r="J57" s="590"/>
      <c r="K57" s="590"/>
    </row>
    <row r="58" spans="1:11" ht="13.8" thickBot="1" x14ac:dyDescent="0.3">
      <c r="A58" s="204"/>
      <c r="B58" s="205"/>
      <c r="C58" s="205"/>
      <c r="D58" s="205"/>
      <c r="E58" s="205"/>
      <c r="F58" s="205"/>
      <c r="G58" s="205"/>
      <c r="H58" s="206"/>
      <c r="I58" s="591"/>
      <c r="J58" s="592"/>
      <c r="K58" s="592"/>
    </row>
    <row r="59" spans="1:11" ht="17.399999999999999" customHeight="1" thickTop="1" x14ac:dyDescent="0.25">
      <c r="A59" s="594" t="s">
        <v>211</v>
      </c>
      <c r="B59" s="595"/>
      <c r="C59" s="595"/>
      <c r="D59" s="595"/>
      <c r="E59" s="595"/>
      <c r="F59" s="595"/>
      <c r="G59" s="595"/>
      <c r="H59" s="595"/>
      <c r="I59" s="207"/>
      <c r="J59" s="593"/>
      <c r="K59" s="593"/>
    </row>
    <row r="60" spans="1:11" x14ac:dyDescent="0.25">
      <c r="A60" s="133" t="s">
        <v>64</v>
      </c>
      <c r="B60" s="318">
        <v>0</v>
      </c>
      <c r="C60" s="202"/>
      <c r="D60" s="202"/>
      <c r="E60" s="202"/>
      <c r="F60" s="202"/>
      <c r="G60" s="202"/>
      <c r="H60" s="203"/>
      <c r="I60" s="587"/>
      <c r="J60" s="588"/>
      <c r="K60" s="588"/>
    </row>
    <row r="61" spans="1:11" x14ac:dyDescent="0.25">
      <c r="A61" s="133" t="s">
        <v>59</v>
      </c>
      <c r="B61" s="210">
        <f>SUM(C61:H61)</f>
        <v>0</v>
      </c>
      <c r="C61" s="375"/>
      <c r="D61" s="375"/>
      <c r="E61" s="375"/>
      <c r="F61" s="375"/>
      <c r="G61" s="375"/>
      <c r="H61" s="375"/>
      <c r="I61" s="589"/>
      <c r="J61" s="590"/>
      <c r="K61" s="590"/>
    </row>
    <row r="62" spans="1:11" x14ac:dyDescent="0.25">
      <c r="A62" s="135" t="s">
        <v>61</v>
      </c>
      <c r="B62" s="319">
        <f>SUM(C62:H62)</f>
        <v>0</v>
      </c>
      <c r="C62" s="319">
        <f t="shared" ref="C62" si="13">$B$60*C61</f>
        <v>0</v>
      </c>
      <c r="D62" s="319">
        <f t="shared" ref="D62:H62" si="14">$B$60*D61</f>
        <v>0</v>
      </c>
      <c r="E62" s="319">
        <f t="shared" si="14"/>
        <v>0</v>
      </c>
      <c r="F62" s="319">
        <f t="shared" si="14"/>
        <v>0</v>
      </c>
      <c r="G62" s="319">
        <f t="shared" si="14"/>
        <v>0</v>
      </c>
      <c r="H62" s="319">
        <f t="shared" si="14"/>
        <v>0</v>
      </c>
      <c r="I62" s="589"/>
      <c r="J62" s="590"/>
      <c r="K62" s="590"/>
    </row>
    <row r="63" spans="1:11" ht="13.8" thickBot="1" x14ac:dyDescent="0.3">
      <c r="A63" s="136"/>
      <c r="B63" s="137"/>
      <c r="C63" s="137"/>
      <c r="D63" s="138"/>
      <c r="E63" s="138"/>
      <c r="F63" s="138"/>
      <c r="G63" s="138"/>
      <c r="H63" s="139"/>
      <c r="I63" s="591"/>
      <c r="J63" s="592"/>
      <c r="K63" s="592"/>
    </row>
    <row r="64" spans="1:11" ht="14.4" thickTop="1" thickBot="1" x14ac:dyDescent="0.3">
      <c r="A64" s="140" t="s">
        <v>123</v>
      </c>
      <c r="B64" s="384">
        <f>SUM(C64:H64)</f>
        <v>0</v>
      </c>
      <c r="C64" s="141">
        <f>+C61+C56+C51+C46+C41+C36+C31+C26</f>
        <v>0</v>
      </c>
      <c r="D64" s="141">
        <f t="shared" ref="D64:H64" si="15">+D61+D56+D51+D46+D41+D36+D31+D26</f>
        <v>0</v>
      </c>
      <c r="E64" s="141">
        <f t="shared" si="15"/>
        <v>0</v>
      </c>
      <c r="F64" s="141">
        <f t="shared" si="15"/>
        <v>0</v>
      </c>
      <c r="G64" s="141">
        <f t="shared" si="15"/>
        <v>0</v>
      </c>
      <c r="H64" s="141">
        <f t="shared" si="15"/>
        <v>0</v>
      </c>
      <c r="I64" s="581"/>
      <c r="J64" s="582"/>
      <c r="K64" s="583"/>
    </row>
    <row r="65" spans="1:11" ht="14.4" thickTop="1" thickBot="1" x14ac:dyDescent="0.3">
      <c r="A65" s="220" t="s">
        <v>122</v>
      </c>
      <c r="B65" s="383">
        <f>ROUND(SUM(C65:H65),0)</f>
        <v>0</v>
      </c>
      <c r="C65" s="321">
        <f>ROUND(SUM(C62+C57+C52+C47+C42+C37+C32+C27),0)</f>
        <v>0</v>
      </c>
      <c r="D65" s="321">
        <f t="shared" ref="D65:H65" si="16">ROUND(SUM(D62+D57+D52+D47+D42+D37+D32+D27),0)</f>
        <v>0</v>
      </c>
      <c r="E65" s="321">
        <f t="shared" si="16"/>
        <v>0</v>
      </c>
      <c r="F65" s="321">
        <f t="shared" si="16"/>
        <v>0</v>
      </c>
      <c r="G65" s="321">
        <f t="shared" si="16"/>
        <v>0</v>
      </c>
      <c r="H65" s="321">
        <f t="shared" si="16"/>
        <v>0</v>
      </c>
      <c r="I65" s="584"/>
      <c r="J65" s="585"/>
      <c r="K65" s="586"/>
    </row>
    <row r="66" spans="1:11" ht="13.8" thickTop="1" x14ac:dyDescent="0.25"/>
  </sheetData>
  <sheetProtection algorithmName="SHA-512" hashValue="9L6a5qF5z2qKgHbTkDXWjoKI7BuAOdcW7onGttzZMLa33ziNqaBWjVCO02KrNV7y1z13HAKs1KLkG5exf5ovSA==" saltValue="MkwDuHIiK6r9bVn47qS+XA==" spinCount="100000" sheet="1" objects="1" scenarios="1" insertRows="0" deleteRows="0"/>
  <mergeCells count="46">
    <mergeCell ref="I45:K48"/>
    <mergeCell ref="J44:K44"/>
    <mergeCell ref="I35:K38"/>
    <mergeCell ref="J24:K24"/>
    <mergeCell ref="J29:K29"/>
    <mergeCell ref="I25:K28"/>
    <mergeCell ref="I30:K33"/>
    <mergeCell ref="J39:K39"/>
    <mergeCell ref="I40:K43"/>
    <mergeCell ref="A54:H54"/>
    <mergeCell ref="A59:H59"/>
    <mergeCell ref="A24:H24"/>
    <mergeCell ref="A29:H29"/>
    <mergeCell ref="A34:H34"/>
    <mergeCell ref="A44:H44"/>
    <mergeCell ref="A49:H49"/>
    <mergeCell ref="A39:H39"/>
    <mergeCell ref="I64:K65"/>
    <mergeCell ref="J54:K54"/>
    <mergeCell ref="I50:K53"/>
    <mergeCell ref="J49:K49"/>
    <mergeCell ref="I55:K58"/>
    <mergeCell ref="I60:K63"/>
    <mergeCell ref="J59:K59"/>
    <mergeCell ref="J9:K19"/>
    <mergeCell ref="B11:D11"/>
    <mergeCell ref="B16:D16"/>
    <mergeCell ref="B17:D17"/>
    <mergeCell ref="B18:D18"/>
    <mergeCell ref="B15:D15"/>
    <mergeCell ref="I23:K23"/>
    <mergeCell ref="J34:K34"/>
    <mergeCell ref="B1:J1"/>
    <mergeCell ref="B2:J2"/>
    <mergeCell ref="E5:G5"/>
    <mergeCell ref="J7:K8"/>
    <mergeCell ref="B9:D10"/>
    <mergeCell ref="B4:H4"/>
    <mergeCell ref="B12:D12"/>
    <mergeCell ref="B7:H8"/>
    <mergeCell ref="B19:D19"/>
    <mergeCell ref="B5:D5"/>
    <mergeCell ref="F9:F10"/>
    <mergeCell ref="E9:E10"/>
    <mergeCell ref="B13:D13"/>
    <mergeCell ref="B14:D14"/>
  </mergeCells>
  <phoneticPr fontId="14" type="noConversion"/>
  <conditionalFormatting sqref="J7:K8">
    <cfRule type="expression" dxfId="9" priority="34">
      <formula>$F$19&gt;0</formula>
    </cfRule>
  </conditionalFormatting>
  <conditionalFormatting sqref="B25 B30 B35 B45 B50 B55 B60">
    <cfRule type="expression" dxfId="8" priority="37">
      <formula>SUM($D26:$H26)&gt;0</formula>
    </cfRule>
  </conditionalFormatting>
  <conditionalFormatting sqref="J9:K21">
    <cfRule type="expression" dxfId="7" priority="82">
      <formula>$F$19&gt;0</formula>
    </cfRule>
  </conditionalFormatting>
  <conditionalFormatting sqref="B40">
    <cfRule type="expression" dxfId="6" priority="1">
      <formula>SUM($D41:$H41)&gt;0</formula>
    </cfRule>
  </conditionalFormatting>
  <dataValidations disablePrompts="1" count="2">
    <dataValidation operator="greaterThan" allowBlank="1" showInputMessage="1" showErrorMessage="1" sqref="H5 B5:D5"/>
    <dataValidation allowBlank="1" showInputMessage="1" showErrorMessage="1" promptTitle="Duplication permitted" prompt="Account for every issuance, including if some clients will receive funds from multiple categories or for multiple actvities." sqref="C61:H61 C51:H51 C46:H46 C56:H56 C31:H31 C26:H26 C36:H36 C41:H41"/>
  </dataValidations>
  <printOptions horizontalCentered="1" verticalCentered="1"/>
  <pageMargins left="0" right="0" top="0.27" bottom="0.49" header="0.17" footer="0.15"/>
  <pageSetup scale="79" orientation="portrait" r:id="rId1"/>
  <headerFooter>
    <oddFooter>&amp;L&amp;11BFET Budget Templete FFY20&amp;R&amp;11&amp;A</oddFooter>
  </headerFooter>
  <ignoredErrors>
    <ignoredError sqref="B61 C62:H62 B26 F27:G27 B31 C32:H32 B36 C37 E37:G37 C47:H47 B51 D52:H52 B56 F57:G57" emptyCellReference="1"/>
    <ignoredError sqref="B52" unlockedFormula="1"/>
    <ignoredError sqref="C52" unlockedFormula="1"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8"/>
  <sheetViews>
    <sheetView showGridLines="0" topLeftCell="A4" zoomScale="90" zoomScaleNormal="90" workbookViewId="0">
      <selection activeCell="B27" sqref="B27:J27"/>
    </sheetView>
  </sheetViews>
  <sheetFormatPr defaultColWidth="9.109375" defaultRowHeight="13.2" x14ac:dyDescent="0.25"/>
  <cols>
    <col min="1" max="1" width="7.109375" style="145" customWidth="1"/>
    <col min="2" max="3" width="21.6640625" style="145" customWidth="1"/>
    <col min="4" max="4" width="11.6640625" style="145" customWidth="1"/>
    <col min="5" max="5" width="12.33203125" style="145" customWidth="1"/>
    <col min="6" max="6" width="10.44140625" style="145" customWidth="1"/>
    <col min="7" max="7" width="12.33203125" style="145" customWidth="1"/>
    <col min="8" max="8" width="10.88671875" style="145" customWidth="1"/>
    <col min="9" max="9" width="12.6640625" style="145" customWidth="1"/>
    <col min="10" max="10" width="19.6640625" style="145" customWidth="1"/>
    <col min="11" max="11" width="4.5546875" style="145" customWidth="1"/>
    <col min="12" max="12" width="7.109375" style="145" customWidth="1"/>
    <col min="13" max="16384" width="9.109375" style="145"/>
  </cols>
  <sheetData>
    <row r="1" spans="1:14" x14ac:dyDescent="0.25">
      <c r="A1" s="142"/>
      <c r="B1" s="608" t="s">
        <v>16</v>
      </c>
      <c r="C1" s="609"/>
      <c r="D1" s="609"/>
      <c r="E1" s="609"/>
      <c r="F1" s="609"/>
      <c r="G1" s="609"/>
      <c r="H1" s="609"/>
      <c r="I1" s="609"/>
      <c r="J1" s="610"/>
      <c r="K1" s="143"/>
      <c r="L1" s="144"/>
      <c r="M1" s="134"/>
      <c r="N1" s="134"/>
    </row>
    <row r="2" spans="1:14" ht="13.8" thickBot="1" x14ac:dyDescent="0.3">
      <c r="A2" s="142"/>
      <c r="B2" s="611"/>
      <c r="C2" s="612"/>
      <c r="D2" s="612"/>
      <c r="E2" s="612"/>
      <c r="F2" s="612"/>
      <c r="G2" s="612"/>
      <c r="H2" s="612"/>
      <c r="I2" s="612"/>
      <c r="J2" s="613"/>
      <c r="K2" s="143"/>
      <c r="L2" s="144"/>
      <c r="M2" s="134"/>
      <c r="N2" s="134"/>
    </row>
    <row r="3" spans="1:14" x14ac:dyDescent="0.25">
      <c r="A3" s="146"/>
      <c r="B3" s="626" t="s">
        <v>17</v>
      </c>
      <c r="C3" s="627"/>
      <c r="D3" s="628"/>
      <c r="E3" s="614">
        <f>'2-TOTAL BUDGET'!C4</f>
        <v>0</v>
      </c>
      <c r="F3" s="615"/>
      <c r="G3" s="615"/>
      <c r="H3" s="615"/>
      <c r="I3" s="615"/>
      <c r="J3" s="616"/>
      <c r="K3" s="147"/>
      <c r="L3" s="144"/>
      <c r="M3" s="134"/>
      <c r="N3" s="134"/>
    </row>
    <row r="4" spans="1:14" ht="13.8" thickBot="1" x14ac:dyDescent="0.3">
      <c r="A4" s="146"/>
      <c r="B4" s="629"/>
      <c r="C4" s="630"/>
      <c r="D4" s="631"/>
      <c r="E4" s="617"/>
      <c r="F4" s="618"/>
      <c r="G4" s="618"/>
      <c r="H4" s="618"/>
      <c r="I4" s="618"/>
      <c r="J4" s="619"/>
      <c r="K4" s="147"/>
      <c r="L4" s="144"/>
      <c r="M4" s="134"/>
      <c r="N4" s="134"/>
    </row>
    <row r="5" spans="1:14" ht="41.4" customHeight="1" x14ac:dyDescent="0.25">
      <c r="A5" s="148"/>
      <c r="B5" s="632" t="s">
        <v>15</v>
      </c>
      <c r="C5" s="633"/>
      <c r="D5" s="149" t="s">
        <v>270</v>
      </c>
      <c r="E5" s="288" t="s">
        <v>114</v>
      </c>
      <c r="F5" s="150" t="s">
        <v>66</v>
      </c>
      <c r="G5" s="150" t="s">
        <v>67</v>
      </c>
      <c r="H5" s="150" t="s">
        <v>68</v>
      </c>
      <c r="I5" s="149" t="s">
        <v>127</v>
      </c>
      <c r="J5" s="151" t="s">
        <v>271</v>
      </c>
      <c r="K5" s="152"/>
      <c r="L5" s="134"/>
      <c r="M5" s="134"/>
      <c r="N5" s="134"/>
    </row>
    <row r="6" spans="1:14" ht="38.700000000000003" customHeight="1" thickBot="1" x14ac:dyDescent="0.3">
      <c r="A6" s="153"/>
      <c r="B6" s="641"/>
      <c r="C6" s="642"/>
      <c r="D6" s="642"/>
      <c r="E6" s="643"/>
      <c r="F6" s="154" t="s">
        <v>109</v>
      </c>
      <c r="G6" s="154" t="s">
        <v>109</v>
      </c>
      <c r="H6" s="154" t="s">
        <v>109</v>
      </c>
      <c r="I6" s="155" t="s">
        <v>109</v>
      </c>
      <c r="J6" s="289"/>
      <c r="K6" s="156"/>
      <c r="L6" s="134"/>
      <c r="M6" s="134"/>
      <c r="N6" s="134"/>
    </row>
    <row r="7" spans="1:14" ht="18.75" customHeight="1" thickBot="1" x14ac:dyDescent="0.3">
      <c r="A7" s="153"/>
      <c r="B7" s="620" t="s">
        <v>88</v>
      </c>
      <c r="C7" s="621"/>
      <c r="D7" s="379">
        <f>SUM(F7:I7)</f>
        <v>0</v>
      </c>
      <c r="E7" s="226"/>
      <c r="F7" s="279"/>
      <c r="G7" s="279"/>
      <c r="H7" s="279"/>
      <c r="I7" s="280"/>
      <c r="J7" s="282">
        <f>SUM(E7:I7)</f>
        <v>0</v>
      </c>
      <c r="K7" s="157"/>
      <c r="L7" s="134"/>
      <c r="M7" s="134"/>
      <c r="N7" s="134"/>
    </row>
    <row r="8" spans="1:14" ht="18.75" customHeight="1" thickBot="1" x14ac:dyDescent="0.3">
      <c r="A8" s="158"/>
      <c r="B8" s="622" t="s">
        <v>70</v>
      </c>
      <c r="C8" s="623"/>
      <c r="D8" s="380">
        <f>SUM(F8:I8)</f>
        <v>0</v>
      </c>
      <c r="E8" s="227"/>
      <c r="F8" s="278"/>
      <c r="G8" s="278"/>
      <c r="H8" s="278"/>
      <c r="I8" s="281"/>
      <c r="J8" s="282">
        <f>SUM(E8:I8)</f>
        <v>0</v>
      </c>
      <c r="K8" s="159"/>
      <c r="L8" s="134"/>
      <c r="M8" s="134"/>
      <c r="N8" s="134"/>
    </row>
    <row r="9" spans="1:14" ht="18.75" customHeight="1" x14ac:dyDescent="0.25">
      <c r="A9" s="160"/>
      <c r="B9" s="624" t="s">
        <v>199</v>
      </c>
      <c r="C9" s="625"/>
      <c r="D9" s="161" t="s">
        <v>110</v>
      </c>
      <c r="E9" s="273"/>
      <c r="F9" s="274"/>
      <c r="G9" s="274"/>
      <c r="H9" s="274"/>
      <c r="I9" s="274"/>
      <c r="J9" s="283">
        <f>SUM(E9:I9)</f>
        <v>0</v>
      </c>
      <c r="K9" s="159"/>
      <c r="L9" s="134"/>
      <c r="M9" s="134"/>
      <c r="N9" s="134"/>
    </row>
    <row r="10" spans="1:14" ht="18.75" customHeight="1" x14ac:dyDescent="0.25">
      <c r="A10" s="160"/>
      <c r="B10" s="624" t="s">
        <v>277</v>
      </c>
      <c r="C10" s="625"/>
      <c r="D10" s="161" t="s">
        <v>110</v>
      </c>
      <c r="E10" s="273"/>
      <c r="F10" s="274"/>
      <c r="G10" s="274"/>
      <c r="H10" s="274"/>
      <c r="I10" s="274"/>
      <c r="J10" s="283">
        <f t="shared" ref="J10:J14" si="0">SUM(E10:I10)</f>
        <v>0</v>
      </c>
      <c r="K10" s="159"/>
      <c r="L10" s="134"/>
      <c r="M10" s="134"/>
      <c r="N10" s="134"/>
    </row>
    <row r="11" spans="1:14" ht="18.75" customHeight="1" x14ac:dyDescent="0.25">
      <c r="A11" s="158"/>
      <c r="B11" s="650" t="s">
        <v>200</v>
      </c>
      <c r="C11" s="651"/>
      <c r="D11" s="162" t="s">
        <v>110</v>
      </c>
      <c r="E11" s="275"/>
      <c r="F11" s="276"/>
      <c r="G11" s="276"/>
      <c r="H11" s="276"/>
      <c r="I11" s="276"/>
      <c r="J11" s="283">
        <f t="shared" si="0"/>
        <v>0</v>
      </c>
      <c r="K11" s="159"/>
      <c r="L11" s="134"/>
      <c r="M11" s="134"/>
      <c r="N11" s="134"/>
    </row>
    <row r="12" spans="1:14" ht="18.75" customHeight="1" x14ac:dyDescent="0.25">
      <c r="A12" s="158"/>
      <c r="B12" s="650" t="s">
        <v>201</v>
      </c>
      <c r="C12" s="651"/>
      <c r="D12" s="162" t="s">
        <v>110</v>
      </c>
      <c r="E12" s="275"/>
      <c r="F12" s="276"/>
      <c r="G12" s="276"/>
      <c r="H12" s="276"/>
      <c r="I12" s="276"/>
      <c r="J12" s="283">
        <f t="shared" si="0"/>
        <v>0</v>
      </c>
      <c r="K12" s="159"/>
      <c r="L12" s="134"/>
      <c r="M12" s="134"/>
      <c r="N12" s="163"/>
    </row>
    <row r="13" spans="1:14" ht="18.75" customHeight="1" x14ac:dyDescent="0.25">
      <c r="A13" s="158"/>
      <c r="B13" s="650" t="s">
        <v>202</v>
      </c>
      <c r="C13" s="651"/>
      <c r="D13" s="162" t="s">
        <v>110</v>
      </c>
      <c r="E13" s="275"/>
      <c r="F13" s="276"/>
      <c r="G13" s="276"/>
      <c r="H13" s="276"/>
      <c r="I13" s="276"/>
      <c r="J13" s="283">
        <f t="shared" si="0"/>
        <v>0</v>
      </c>
      <c r="K13" s="159"/>
      <c r="L13" s="134"/>
      <c r="M13" s="134"/>
      <c r="N13" s="144"/>
    </row>
    <row r="14" spans="1:14" ht="18.75" customHeight="1" thickBot="1" x14ac:dyDescent="0.3">
      <c r="A14" s="158"/>
      <c r="B14" s="652" t="s">
        <v>13</v>
      </c>
      <c r="C14" s="623"/>
      <c r="D14" s="164" t="s">
        <v>110</v>
      </c>
      <c r="E14" s="277"/>
      <c r="F14" s="278"/>
      <c r="G14" s="278"/>
      <c r="H14" s="278"/>
      <c r="I14" s="278"/>
      <c r="J14" s="283">
        <f t="shared" si="0"/>
        <v>0</v>
      </c>
      <c r="K14" s="159"/>
      <c r="L14" s="134"/>
      <c r="M14" s="134"/>
      <c r="N14" s="163"/>
    </row>
    <row r="15" spans="1:14" ht="18.75" customHeight="1" x14ac:dyDescent="0.25">
      <c r="A15" s="158"/>
      <c r="B15" s="639">
        <f>'5-Performance'!J7</f>
        <v>0</v>
      </c>
      <c r="C15" s="640"/>
      <c r="D15" s="640"/>
      <c r="E15" s="640"/>
      <c r="F15" s="640"/>
      <c r="G15" s="640"/>
      <c r="H15" s="640"/>
      <c r="I15" s="640"/>
      <c r="J15" s="640"/>
      <c r="K15" s="24"/>
      <c r="N15" s="165"/>
    </row>
    <row r="16" spans="1:14" ht="10.199999999999999" customHeight="1" x14ac:dyDescent="0.25">
      <c r="A16" s="166"/>
      <c r="B16" s="644" t="s">
        <v>232</v>
      </c>
      <c r="C16" s="645"/>
      <c r="D16" s="645"/>
      <c r="E16" s="645"/>
      <c r="F16" s="645"/>
      <c r="G16" s="645"/>
      <c r="H16" s="645"/>
      <c r="I16" s="645"/>
      <c r="J16" s="645"/>
      <c r="K16" s="209"/>
      <c r="N16" s="165"/>
    </row>
    <row r="17" spans="1:14" ht="10.199999999999999" customHeight="1" x14ac:dyDescent="0.25">
      <c r="A17" s="167"/>
      <c r="B17" s="646"/>
      <c r="C17" s="647"/>
      <c r="D17" s="647"/>
      <c r="E17" s="647"/>
      <c r="F17" s="647"/>
      <c r="G17" s="647"/>
      <c r="H17" s="647"/>
      <c r="I17" s="647"/>
      <c r="J17" s="647"/>
      <c r="K17" s="209"/>
      <c r="N17" s="165"/>
    </row>
    <row r="18" spans="1:14" ht="18.75" customHeight="1" x14ac:dyDescent="0.25">
      <c r="A18" s="166"/>
      <c r="B18" s="644" t="s">
        <v>69</v>
      </c>
      <c r="C18" s="645"/>
      <c r="D18" s="645"/>
      <c r="E18" s="645"/>
      <c r="F18" s="645"/>
      <c r="G18" s="645"/>
      <c r="H18" s="645"/>
      <c r="I18" s="645"/>
      <c r="J18" s="645"/>
      <c r="K18" s="209"/>
    </row>
    <row r="19" spans="1:14" s="169" customFormat="1" ht="18.75" customHeight="1" x14ac:dyDescent="0.25">
      <c r="A19" s="168"/>
      <c r="B19" s="646"/>
      <c r="C19" s="647"/>
      <c r="D19" s="647"/>
      <c r="E19" s="647"/>
      <c r="F19" s="647"/>
      <c r="G19" s="647"/>
      <c r="H19" s="647"/>
      <c r="I19" s="647"/>
      <c r="J19" s="647"/>
      <c r="K19" s="209"/>
    </row>
    <row r="20" spans="1:14" s="169" customFormat="1" ht="18.75" customHeight="1" x14ac:dyDescent="0.25">
      <c r="A20" s="170"/>
      <c r="B20" s="644" t="s">
        <v>118</v>
      </c>
      <c r="C20" s="645"/>
      <c r="D20" s="645"/>
      <c r="E20" s="645"/>
      <c r="F20" s="645"/>
      <c r="G20" s="645"/>
      <c r="H20" s="645"/>
      <c r="I20" s="645"/>
      <c r="J20" s="645"/>
      <c r="K20" s="209"/>
    </row>
    <row r="21" spans="1:14" s="169" customFormat="1" ht="18.75" customHeight="1" x14ac:dyDescent="0.25">
      <c r="A21" s="168"/>
      <c r="B21" s="648"/>
      <c r="C21" s="649"/>
      <c r="D21" s="649"/>
      <c r="E21" s="649"/>
      <c r="F21" s="649"/>
      <c r="G21" s="649"/>
      <c r="H21" s="649"/>
      <c r="I21" s="649"/>
      <c r="J21" s="649"/>
      <c r="K21" s="209"/>
    </row>
    <row r="22" spans="1:14" ht="23.85" customHeight="1" x14ac:dyDescent="0.25">
      <c r="A22" s="168"/>
      <c r="B22" s="646"/>
      <c r="C22" s="647"/>
      <c r="D22" s="647"/>
      <c r="E22" s="647"/>
      <c r="F22" s="647"/>
      <c r="G22" s="647"/>
      <c r="H22" s="647"/>
      <c r="I22" s="647"/>
      <c r="J22" s="647"/>
      <c r="K22" s="209"/>
    </row>
    <row r="23" spans="1:14" ht="25.95" customHeight="1" x14ac:dyDescent="0.25">
      <c r="A23" s="168"/>
      <c r="B23" s="634" t="s">
        <v>223</v>
      </c>
      <c r="C23" s="634"/>
      <c r="D23" s="634"/>
      <c r="E23" s="634"/>
      <c r="F23" s="634"/>
      <c r="G23" s="634"/>
      <c r="H23" s="634"/>
      <c r="I23" s="634"/>
      <c r="J23" s="634"/>
      <c r="K23" s="373"/>
    </row>
    <row r="24" spans="1:14" ht="29.4" customHeight="1" x14ac:dyDescent="0.25">
      <c r="A24" s="168"/>
      <c r="B24" s="635" t="s">
        <v>216</v>
      </c>
      <c r="C24" s="635"/>
      <c r="D24" s="635"/>
      <c r="E24" s="635"/>
      <c r="F24" s="635"/>
      <c r="G24" s="635"/>
      <c r="H24" s="635"/>
      <c r="I24" s="635"/>
      <c r="J24" s="635"/>
      <c r="K24" s="373"/>
    </row>
    <row r="25" spans="1:14" ht="20.399999999999999" customHeight="1" x14ac:dyDescent="0.25">
      <c r="A25" s="168"/>
      <c r="B25" s="636" t="s">
        <v>214</v>
      </c>
      <c r="C25" s="637"/>
      <c r="D25" s="637"/>
      <c r="E25" s="637"/>
      <c r="F25" s="637"/>
      <c r="G25" s="637"/>
      <c r="H25" s="637"/>
      <c r="I25" s="637"/>
      <c r="J25" s="638"/>
      <c r="K25" s="373"/>
    </row>
    <row r="26" spans="1:14" ht="22.2" customHeight="1" x14ac:dyDescent="0.25">
      <c r="A26" s="168"/>
      <c r="B26" s="636" t="s">
        <v>213</v>
      </c>
      <c r="C26" s="637"/>
      <c r="D26" s="637"/>
      <c r="E26" s="637"/>
      <c r="F26" s="637"/>
      <c r="G26" s="637"/>
      <c r="H26" s="637"/>
      <c r="I26" s="637"/>
      <c r="J26" s="638"/>
      <c r="K26" s="373"/>
    </row>
    <row r="27" spans="1:14" ht="19.2" customHeight="1" x14ac:dyDescent="0.25">
      <c r="A27" s="168"/>
      <c r="B27" s="636" t="s">
        <v>220</v>
      </c>
      <c r="C27" s="637"/>
      <c r="D27" s="637"/>
      <c r="E27" s="637"/>
      <c r="F27" s="637"/>
      <c r="G27" s="637"/>
      <c r="H27" s="637"/>
      <c r="I27" s="637"/>
      <c r="J27" s="638"/>
      <c r="K27" s="373"/>
    </row>
    <row r="28" spans="1:14" ht="22.2" customHeight="1" x14ac:dyDescent="0.25">
      <c r="A28" s="168"/>
      <c r="B28" s="636" t="s">
        <v>217</v>
      </c>
      <c r="C28" s="637"/>
      <c r="D28" s="637"/>
      <c r="E28" s="637"/>
      <c r="F28" s="637"/>
      <c r="G28" s="637"/>
      <c r="H28" s="637"/>
      <c r="I28" s="637"/>
      <c r="J28" s="638"/>
      <c r="K28" s="373"/>
    </row>
    <row r="29" spans="1:14" ht="30.6" customHeight="1" x14ac:dyDescent="0.25">
      <c r="A29" s="168"/>
      <c r="B29" s="635" t="s">
        <v>221</v>
      </c>
      <c r="C29" s="635"/>
      <c r="D29" s="635"/>
      <c r="E29" s="635"/>
      <c r="F29" s="635"/>
      <c r="G29" s="635"/>
      <c r="H29" s="635"/>
      <c r="I29" s="635"/>
      <c r="J29" s="635"/>
      <c r="K29" s="373"/>
    </row>
    <row r="30" spans="1:14" s="165" customFormat="1" ht="15.9" customHeight="1" thickBot="1" x14ac:dyDescent="0.3">
      <c r="A30" s="166"/>
      <c r="B30" s="145"/>
      <c r="C30" s="145"/>
      <c r="D30" s="145"/>
      <c r="E30" s="145"/>
      <c r="F30" s="145"/>
      <c r="G30" s="145"/>
      <c r="H30" s="145"/>
      <c r="I30" s="145"/>
      <c r="J30" s="145"/>
      <c r="K30" s="145"/>
    </row>
    <row r="31" spans="1:14" s="298" customFormat="1" ht="126.6" customHeight="1" thickBot="1" x14ac:dyDescent="0.3">
      <c r="A31" s="653" t="s">
        <v>87</v>
      </c>
      <c r="B31" s="374" t="s">
        <v>278</v>
      </c>
      <c r="C31" s="374" t="s">
        <v>280</v>
      </c>
      <c r="D31" s="654" t="s">
        <v>215</v>
      </c>
      <c r="E31" s="655"/>
      <c r="F31" s="654" t="s">
        <v>219</v>
      </c>
      <c r="G31" s="655"/>
      <c r="H31" s="654" t="s">
        <v>218</v>
      </c>
      <c r="I31" s="655"/>
      <c r="J31" s="374" t="s">
        <v>222</v>
      </c>
    </row>
    <row r="32" spans="1:14" ht="15.9" customHeight="1" thickBot="1" x14ac:dyDescent="0.3">
      <c r="A32" s="653"/>
      <c r="B32" s="381"/>
      <c r="C32" s="381"/>
      <c r="D32" s="604"/>
      <c r="E32" s="605"/>
      <c r="F32" s="604"/>
      <c r="G32" s="605"/>
      <c r="H32" s="606"/>
      <c r="I32" s="607"/>
      <c r="J32" s="381"/>
    </row>
    <row r="33" spans="1:10" ht="15.9" customHeight="1" thickBot="1" x14ac:dyDescent="0.3">
      <c r="A33" s="653"/>
      <c r="B33" s="181"/>
      <c r="C33" s="181"/>
      <c r="D33" s="602"/>
      <c r="E33" s="603"/>
      <c r="F33" s="602"/>
      <c r="G33" s="603"/>
      <c r="H33" s="602"/>
      <c r="I33" s="603"/>
      <c r="J33" s="181"/>
    </row>
    <row r="34" spans="1:10" ht="15.9" customHeight="1" thickBot="1" x14ac:dyDescent="0.3">
      <c r="A34" s="653"/>
      <c r="B34" s="181"/>
      <c r="C34" s="181"/>
      <c r="D34" s="602"/>
      <c r="E34" s="603"/>
      <c r="F34" s="602"/>
      <c r="G34" s="603"/>
      <c r="H34" s="602"/>
      <c r="I34" s="603"/>
      <c r="J34" s="181"/>
    </row>
    <row r="35" spans="1:10" ht="15.9" customHeight="1" thickBot="1" x14ac:dyDescent="0.3">
      <c r="A35" s="653"/>
      <c r="B35" s="181"/>
      <c r="C35" s="181"/>
      <c r="D35" s="602"/>
      <c r="E35" s="603"/>
      <c r="F35" s="602"/>
      <c r="G35" s="603"/>
      <c r="H35" s="602"/>
      <c r="I35" s="603"/>
      <c r="J35" s="181"/>
    </row>
    <row r="36" spans="1:10" ht="15.9" customHeight="1" thickBot="1" x14ac:dyDescent="0.3">
      <c r="A36" s="653"/>
      <c r="B36" s="181"/>
      <c r="C36" s="181"/>
      <c r="D36" s="602"/>
      <c r="E36" s="603"/>
      <c r="F36" s="602"/>
      <c r="G36" s="603"/>
      <c r="H36" s="602"/>
      <c r="I36" s="603"/>
      <c r="J36" s="181"/>
    </row>
    <row r="37" spans="1:10" ht="15.9" customHeight="1" thickBot="1" x14ac:dyDescent="0.3">
      <c r="A37" s="653"/>
      <c r="B37" s="181"/>
      <c r="C37" s="181"/>
      <c r="D37" s="602"/>
      <c r="E37" s="603"/>
      <c r="F37" s="602"/>
      <c r="G37" s="603"/>
      <c r="H37" s="602"/>
      <c r="I37" s="603"/>
      <c r="J37" s="181"/>
    </row>
    <row r="38" spans="1:10" ht="15.9" customHeight="1" thickBot="1" x14ac:dyDescent="0.3">
      <c r="A38" s="653"/>
      <c r="B38" s="181"/>
      <c r="C38" s="181"/>
      <c r="D38" s="602"/>
      <c r="E38" s="603"/>
      <c r="F38" s="602"/>
      <c r="G38" s="603"/>
      <c r="H38" s="602"/>
      <c r="I38" s="603"/>
      <c r="J38" s="181"/>
    </row>
    <row r="39" spans="1:10" ht="15.9" customHeight="1" thickBot="1" x14ac:dyDescent="0.3">
      <c r="A39" s="653"/>
      <c r="B39" s="181"/>
      <c r="C39" s="181"/>
      <c r="D39" s="602"/>
      <c r="E39" s="603"/>
      <c r="F39" s="602"/>
      <c r="G39" s="603"/>
      <c r="H39" s="602"/>
      <c r="I39" s="603"/>
      <c r="J39" s="181"/>
    </row>
    <row r="40" spans="1:10" ht="15.9" customHeight="1" thickBot="1" x14ac:dyDescent="0.3">
      <c r="A40" s="653"/>
      <c r="B40" s="181"/>
      <c r="C40" s="181"/>
      <c r="D40" s="602"/>
      <c r="E40" s="603"/>
      <c r="F40" s="602"/>
      <c r="G40" s="603"/>
      <c r="H40" s="602"/>
      <c r="I40" s="603"/>
      <c r="J40" s="181"/>
    </row>
    <row r="41" spans="1:10" ht="15.9" customHeight="1" thickBot="1" x14ac:dyDescent="0.3">
      <c r="A41" s="653"/>
      <c r="B41" s="181"/>
      <c r="C41" s="181"/>
      <c r="D41" s="602"/>
      <c r="E41" s="603"/>
      <c r="F41" s="602"/>
      <c r="G41" s="603"/>
      <c r="H41" s="602"/>
      <c r="I41" s="603"/>
      <c r="J41" s="181"/>
    </row>
    <row r="42" spans="1:10" ht="15.9" customHeight="1" thickBot="1" x14ac:dyDescent="0.3">
      <c r="A42" s="653"/>
      <c r="B42" s="181"/>
      <c r="C42" s="181"/>
      <c r="D42" s="602"/>
      <c r="E42" s="603"/>
      <c r="F42" s="602"/>
      <c r="G42" s="603"/>
      <c r="H42" s="602"/>
      <c r="I42" s="603"/>
      <c r="J42" s="181"/>
    </row>
    <row r="43" spans="1:10" ht="15.9" customHeight="1" thickBot="1" x14ac:dyDescent="0.3">
      <c r="A43" s="653"/>
      <c r="B43" s="181"/>
      <c r="C43" s="181"/>
      <c r="D43" s="602"/>
      <c r="E43" s="603"/>
      <c r="F43" s="602"/>
      <c r="G43" s="603"/>
      <c r="H43" s="602"/>
      <c r="I43" s="603"/>
      <c r="J43" s="181"/>
    </row>
    <row r="44" spans="1:10" ht="15.9" customHeight="1" thickBot="1" x14ac:dyDescent="0.3">
      <c r="A44" s="653"/>
      <c r="B44" s="181"/>
      <c r="C44" s="181"/>
      <c r="D44" s="602"/>
      <c r="E44" s="603"/>
      <c r="F44" s="602"/>
      <c r="G44" s="603"/>
      <c r="H44" s="602"/>
      <c r="I44" s="603"/>
      <c r="J44" s="181"/>
    </row>
    <row r="45" spans="1:10" ht="15.9" customHeight="1" thickBot="1" x14ac:dyDescent="0.3">
      <c r="A45" s="653"/>
      <c r="B45" s="233"/>
      <c r="C45" s="181"/>
      <c r="D45" s="602"/>
      <c r="E45" s="603"/>
      <c r="F45" s="602"/>
      <c r="G45" s="603"/>
      <c r="H45" s="602"/>
      <c r="I45" s="603"/>
      <c r="J45" s="181"/>
    </row>
    <row r="46" spans="1:10" ht="15.9" customHeight="1" thickBot="1" x14ac:dyDescent="0.3">
      <c r="A46" s="653"/>
      <c r="B46" s="25"/>
      <c r="C46" s="25"/>
      <c r="D46" s="600"/>
      <c r="E46" s="601"/>
      <c r="F46" s="600"/>
      <c r="G46" s="601"/>
      <c r="H46" s="600"/>
      <c r="I46" s="601"/>
      <c r="J46" s="25"/>
    </row>
    <row r="47" spans="1:10" ht="15.9" customHeight="1" thickBot="1" x14ac:dyDescent="0.3">
      <c r="A47" s="653"/>
      <c r="B47" s="25"/>
      <c r="C47" s="25"/>
      <c r="D47" s="600"/>
      <c r="E47" s="601"/>
      <c r="F47" s="600"/>
      <c r="G47" s="601"/>
      <c r="H47" s="600"/>
      <c r="I47" s="601"/>
      <c r="J47" s="25"/>
    </row>
    <row r="48" spans="1:10" ht="15.9" customHeight="1" thickBot="1" x14ac:dyDescent="0.3">
      <c r="A48" s="653"/>
      <c r="B48" s="25"/>
      <c r="C48" s="25"/>
      <c r="D48" s="600"/>
      <c r="E48" s="601"/>
      <c r="F48" s="600"/>
      <c r="G48" s="601"/>
      <c r="H48" s="600"/>
      <c r="I48" s="601"/>
      <c r="J48" s="25"/>
    </row>
    <row r="49" spans="1:10" ht="15.9" customHeight="1" thickBot="1" x14ac:dyDescent="0.3">
      <c r="A49" s="653"/>
      <c r="B49" s="25"/>
      <c r="C49" s="25"/>
      <c r="D49" s="600"/>
      <c r="E49" s="601"/>
      <c r="F49" s="600"/>
      <c r="G49" s="601"/>
      <c r="H49" s="600"/>
      <c r="I49" s="601"/>
      <c r="J49" s="25"/>
    </row>
    <row r="50" spans="1:10" ht="15.9" customHeight="1" thickBot="1" x14ac:dyDescent="0.3">
      <c r="A50" s="653"/>
      <c r="B50" s="25"/>
      <c r="C50" s="25"/>
      <c r="D50" s="600"/>
      <c r="E50" s="601"/>
      <c r="F50" s="600"/>
      <c r="G50" s="601"/>
      <c r="H50" s="600"/>
      <c r="I50" s="601"/>
      <c r="J50" s="25"/>
    </row>
    <row r="51" spans="1:10" ht="15.9" customHeight="1" thickBot="1" x14ac:dyDescent="0.3">
      <c r="A51" s="653"/>
      <c r="B51" s="25"/>
      <c r="C51" s="25"/>
      <c r="D51" s="371"/>
      <c r="E51" s="372"/>
      <c r="F51" s="371"/>
      <c r="G51" s="372"/>
      <c r="H51" s="371"/>
      <c r="I51" s="372"/>
      <c r="J51" s="25"/>
    </row>
    <row r="52" spans="1:10" ht="15.9" customHeight="1" thickBot="1" x14ac:dyDescent="0.3">
      <c r="A52" s="653"/>
      <c r="B52" s="25"/>
      <c r="C52" s="25"/>
      <c r="D52" s="600"/>
      <c r="E52" s="601"/>
      <c r="F52" s="600"/>
      <c r="G52" s="601"/>
      <c r="H52" s="600"/>
      <c r="I52" s="601"/>
      <c r="J52" s="25"/>
    </row>
    <row r="53" spans="1:10" ht="15.9" customHeight="1" x14ac:dyDescent="0.25">
      <c r="B53" s="166"/>
      <c r="C53" s="166"/>
      <c r="D53" s="166"/>
      <c r="E53" s="166"/>
      <c r="F53" s="166"/>
      <c r="G53" s="166"/>
      <c r="H53" s="166"/>
      <c r="I53" s="166"/>
      <c r="J53" s="166"/>
    </row>
    <row r="54" spans="1:10" ht="15.9" customHeight="1" x14ac:dyDescent="0.25">
      <c r="B54" s="166"/>
      <c r="C54" s="166"/>
      <c r="D54" s="166"/>
      <c r="E54" s="166"/>
      <c r="F54" s="166"/>
      <c r="G54" s="166"/>
      <c r="H54" s="166"/>
      <c r="I54" s="166"/>
      <c r="J54" s="166"/>
    </row>
    <row r="55" spans="1:10" ht="15.9" customHeight="1" x14ac:dyDescent="0.25">
      <c r="B55" s="166"/>
      <c r="C55" s="166"/>
      <c r="D55" s="166"/>
      <c r="E55" s="166"/>
      <c r="F55" s="166"/>
      <c r="G55" s="166"/>
      <c r="H55" s="166"/>
      <c r="I55" s="166"/>
      <c r="J55" s="166"/>
    </row>
    <row r="56" spans="1:10" ht="15.9" customHeight="1" x14ac:dyDescent="0.25">
      <c r="B56" s="166"/>
      <c r="C56" s="166"/>
      <c r="D56" s="166"/>
      <c r="E56" s="166"/>
      <c r="F56" s="166"/>
      <c r="G56" s="166"/>
      <c r="H56" s="166"/>
      <c r="I56" s="166"/>
      <c r="J56" s="166"/>
    </row>
    <row r="57" spans="1:10" ht="15.9" customHeight="1" x14ac:dyDescent="0.25">
      <c r="B57" s="166"/>
      <c r="C57" s="166"/>
      <c r="D57" s="166"/>
      <c r="E57" s="166"/>
      <c r="F57" s="166"/>
      <c r="G57" s="166"/>
      <c r="H57" s="166"/>
      <c r="I57" s="166"/>
      <c r="J57" s="166"/>
    </row>
    <row r="58" spans="1:10" ht="15.9" customHeight="1" x14ac:dyDescent="0.25">
      <c r="B58" s="166"/>
      <c r="C58" s="166"/>
      <c r="D58" s="166"/>
      <c r="E58" s="166"/>
      <c r="F58" s="166"/>
      <c r="G58" s="166"/>
      <c r="H58" s="166"/>
      <c r="I58" s="166"/>
      <c r="J58" s="166"/>
    </row>
    <row r="59" spans="1:10" ht="15.9" customHeight="1" x14ac:dyDescent="0.25">
      <c r="B59" s="166"/>
      <c r="C59" s="166"/>
      <c r="D59" s="166"/>
      <c r="E59" s="166"/>
      <c r="F59" s="166"/>
      <c r="G59" s="166"/>
      <c r="H59" s="166"/>
      <c r="I59" s="166"/>
      <c r="J59" s="166"/>
    </row>
    <row r="60" spans="1:10" ht="15.9" customHeight="1" x14ac:dyDescent="0.25">
      <c r="B60" s="166"/>
      <c r="C60" s="166"/>
      <c r="D60" s="166"/>
      <c r="E60" s="166"/>
      <c r="F60" s="166"/>
      <c r="G60" s="166"/>
      <c r="H60" s="166"/>
      <c r="I60" s="166"/>
      <c r="J60" s="166"/>
    </row>
    <row r="61" spans="1:10" ht="15.9" customHeight="1" x14ac:dyDescent="0.25">
      <c r="B61" s="166"/>
      <c r="C61" s="166"/>
      <c r="D61" s="166"/>
      <c r="E61" s="166"/>
      <c r="F61" s="166"/>
      <c r="G61" s="166"/>
      <c r="H61" s="166"/>
      <c r="I61" s="166"/>
      <c r="J61" s="166"/>
    </row>
    <row r="62" spans="1:10" ht="15.9" customHeight="1" x14ac:dyDescent="0.25">
      <c r="B62" s="166"/>
      <c r="C62" s="166"/>
      <c r="D62" s="166"/>
      <c r="E62" s="166"/>
      <c r="F62" s="166"/>
      <c r="G62" s="166"/>
      <c r="H62" s="166"/>
      <c r="I62" s="166"/>
      <c r="J62" s="166"/>
    </row>
    <row r="63" spans="1:10" ht="15.9" customHeight="1" x14ac:dyDescent="0.25">
      <c r="B63" s="166"/>
      <c r="C63" s="166"/>
      <c r="D63" s="166"/>
      <c r="E63" s="166"/>
      <c r="F63" s="166"/>
      <c r="G63" s="166"/>
      <c r="H63" s="166"/>
      <c r="I63" s="166"/>
      <c r="J63" s="166"/>
    </row>
    <row r="64" spans="1:10" ht="15.9" customHeight="1" x14ac:dyDescent="0.25">
      <c r="B64" s="166"/>
      <c r="C64" s="166"/>
      <c r="D64" s="166"/>
      <c r="E64" s="166"/>
      <c r="F64" s="166"/>
      <c r="G64" s="166"/>
      <c r="H64" s="166"/>
      <c r="I64" s="166"/>
      <c r="J64" s="166"/>
    </row>
    <row r="65" spans="2:11" ht="15.9" customHeight="1" x14ac:dyDescent="0.25">
      <c r="B65" s="166"/>
      <c r="C65" s="166"/>
      <c r="D65" s="166"/>
      <c r="E65" s="166"/>
      <c r="F65" s="166"/>
      <c r="G65" s="166"/>
      <c r="H65" s="166"/>
      <c r="I65" s="166"/>
      <c r="J65" s="166"/>
    </row>
    <row r="66" spans="2:11" ht="15.9" customHeight="1" x14ac:dyDescent="0.25">
      <c r="B66" s="166"/>
      <c r="C66" s="166"/>
      <c r="D66" s="166"/>
      <c r="E66" s="166"/>
      <c r="F66" s="166"/>
      <c r="G66" s="166"/>
      <c r="H66" s="166"/>
      <c r="I66" s="166"/>
      <c r="J66" s="166"/>
    </row>
    <row r="67" spans="2:11" ht="15.9" customHeight="1" x14ac:dyDescent="0.25">
      <c r="B67" s="166"/>
      <c r="C67" s="166"/>
      <c r="D67" s="166"/>
      <c r="E67" s="166"/>
      <c r="F67" s="166"/>
      <c r="G67" s="166"/>
      <c r="H67" s="166"/>
      <c r="I67" s="166"/>
      <c r="J67" s="166"/>
    </row>
    <row r="68" spans="2:11" ht="15.9" customHeight="1" x14ac:dyDescent="0.25">
      <c r="B68" s="166"/>
      <c r="C68" s="166"/>
      <c r="D68" s="166"/>
      <c r="E68" s="166"/>
      <c r="F68" s="166"/>
      <c r="G68" s="166"/>
      <c r="H68" s="166"/>
      <c r="I68" s="166"/>
      <c r="J68" s="166"/>
    </row>
    <row r="69" spans="2:11" ht="15.9" customHeight="1" x14ac:dyDescent="0.25">
      <c r="B69" s="166"/>
      <c r="C69" s="166"/>
      <c r="D69" s="166"/>
      <c r="E69" s="166"/>
      <c r="F69" s="166"/>
      <c r="G69" s="166"/>
      <c r="H69" s="166"/>
      <c r="I69" s="166"/>
      <c r="J69" s="166"/>
    </row>
    <row r="70" spans="2:11" ht="15.9" customHeight="1" x14ac:dyDescent="0.25"/>
    <row r="72" spans="2:11" x14ac:dyDescent="0.25">
      <c r="K72" s="166"/>
    </row>
    <row r="73" spans="2:11" x14ac:dyDescent="0.25">
      <c r="K73" s="166"/>
    </row>
    <row r="74" spans="2:11" x14ac:dyDescent="0.25">
      <c r="K74" s="166"/>
    </row>
    <row r="75" spans="2:11" x14ac:dyDescent="0.25">
      <c r="K75" s="166"/>
    </row>
    <row r="76" spans="2:11" x14ac:dyDescent="0.25">
      <c r="K76" s="166"/>
    </row>
    <row r="77" spans="2:11" x14ac:dyDescent="0.25">
      <c r="K77" s="166"/>
    </row>
    <row r="78" spans="2:11" x14ac:dyDescent="0.25">
      <c r="K78" s="166"/>
    </row>
    <row r="79" spans="2:11" x14ac:dyDescent="0.25">
      <c r="K79" s="166"/>
    </row>
    <row r="80" spans="2:11" x14ac:dyDescent="0.25">
      <c r="K80" s="166"/>
    </row>
    <row r="81" spans="11:11" x14ac:dyDescent="0.25">
      <c r="K81" s="166"/>
    </row>
    <row r="82" spans="11:11" x14ac:dyDescent="0.25">
      <c r="K82" s="166"/>
    </row>
    <row r="83" spans="11:11" x14ac:dyDescent="0.25">
      <c r="K83" s="166"/>
    </row>
    <row r="84" spans="11:11" x14ac:dyDescent="0.25">
      <c r="K84" s="166"/>
    </row>
    <row r="85" spans="11:11" x14ac:dyDescent="0.25">
      <c r="K85" s="166"/>
    </row>
    <row r="86" spans="11:11" x14ac:dyDescent="0.25">
      <c r="K86" s="166"/>
    </row>
    <row r="87" spans="11:11" x14ac:dyDescent="0.25">
      <c r="K87" s="166"/>
    </row>
    <row r="88" spans="11:11" x14ac:dyDescent="0.25">
      <c r="K88" s="166"/>
    </row>
  </sheetData>
  <sheetProtection algorithmName="SHA-512" hashValue="DBonlJM1c0fu0aFwEaxRdagSDw5uphwp+KLBSH6JCoFc9aCX0q7mNyy91g8gRhQf6j4k+q2a5agEW8H6cU+2RQ==" saltValue="74uSZQMXEjDceGzizWZlaQ==" spinCount="100000" sheet="1" insertRows="0" deleteRows="0"/>
  <mergeCells count="88">
    <mergeCell ref="A31:A52"/>
    <mergeCell ref="F41:G41"/>
    <mergeCell ref="H36:I36"/>
    <mergeCell ref="F36:G36"/>
    <mergeCell ref="D36:E36"/>
    <mergeCell ref="H35:I35"/>
    <mergeCell ref="F35:G35"/>
    <mergeCell ref="F33:G33"/>
    <mergeCell ref="H31:I31"/>
    <mergeCell ref="F31:G31"/>
    <mergeCell ref="D31:E31"/>
    <mergeCell ref="H45:I45"/>
    <mergeCell ref="D42:E42"/>
    <mergeCell ref="F42:G42"/>
    <mergeCell ref="D45:E45"/>
    <mergeCell ref="F45:G45"/>
    <mergeCell ref="B15:J15"/>
    <mergeCell ref="B6:E6"/>
    <mergeCell ref="B16:J17"/>
    <mergeCell ref="B18:J19"/>
    <mergeCell ref="B20:J22"/>
    <mergeCell ref="B11:C11"/>
    <mergeCell ref="B12:C12"/>
    <mergeCell ref="B13:C13"/>
    <mergeCell ref="B14:C14"/>
    <mergeCell ref="B9:C9"/>
    <mergeCell ref="B24:J24"/>
    <mergeCell ref="B29:J29"/>
    <mergeCell ref="B25:J25"/>
    <mergeCell ref="B26:J26"/>
    <mergeCell ref="B27:J27"/>
    <mergeCell ref="B28:J28"/>
    <mergeCell ref="B23:J23"/>
    <mergeCell ref="D43:E43"/>
    <mergeCell ref="F43:G43"/>
    <mergeCell ref="H43:I43"/>
    <mergeCell ref="D44:E44"/>
    <mergeCell ref="F44:G44"/>
    <mergeCell ref="H44:I44"/>
    <mergeCell ref="H37:I37"/>
    <mergeCell ref="D38:E38"/>
    <mergeCell ref="F38:G38"/>
    <mergeCell ref="H38:I38"/>
    <mergeCell ref="D39:E39"/>
    <mergeCell ref="F39:G39"/>
    <mergeCell ref="H39:I39"/>
    <mergeCell ref="D41:E41"/>
    <mergeCell ref="H41:I41"/>
    <mergeCell ref="B1:J2"/>
    <mergeCell ref="E3:J4"/>
    <mergeCell ref="B7:C7"/>
    <mergeCell ref="B8:C8"/>
    <mergeCell ref="B10:C10"/>
    <mergeCell ref="B3:D4"/>
    <mergeCell ref="B5:C5"/>
    <mergeCell ref="D52:E52"/>
    <mergeCell ref="F52:G52"/>
    <mergeCell ref="H52:I52"/>
    <mergeCell ref="H33:I33"/>
    <mergeCell ref="D34:E34"/>
    <mergeCell ref="D37:E37"/>
    <mergeCell ref="F37:G37"/>
    <mergeCell ref="F34:G34"/>
    <mergeCell ref="H34:I34"/>
    <mergeCell ref="D35:E35"/>
    <mergeCell ref="D47:E47"/>
    <mergeCell ref="F47:G47"/>
    <mergeCell ref="H47:I47"/>
    <mergeCell ref="D48:E48"/>
    <mergeCell ref="F48:G48"/>
    <mergeCell ref="H48:I48"/>
    <mergeCell ref="D32:E32"/>
    <mergeCell ref="F32:G32"/>
    <mergeCell ref="H32:I32"/>
    <mergeCell ref="D33:E33"/>
    <mergeCell ref="F46:G46"/>
    <mergeCell ref="H46:I46"/>
    <mergeCell ref="H42:I42"/>
    <mergeCell ref="D50:E50"/>
    <mergeCell ref="F50:G50"/>
    <mergeCell ref="H50:I50"/>
    <mergeCell ref="D40:E40"/>
    <mergeCell ref="F40:G40"/>
    <mergeCell ref="H40:I40"/>
    <mergeCell ref="D46:E46"/>
    <mergeCell ref="H49:I49"/>
    <mergeCell ref="F49:G49"/>
    <mergeCell ref="D49:E49"/>
  </mergeCells>
  <conditionalFormatting sqref="C36:D44 D32:D35 D45 C46:D52">
    <cfRule type="expression" dxfId="5" priority="33">
      <formula>#REF!&gt;0</formula>
    </cfRule>
  </conditionalFormatting>
  <conditionalFormatting sqref="F32:F52 H32:H52 J32:J52 B46:B52">
    <cfRule type="expression" dxfId="4" priority="34">
      <formula>#REF!&gt;0</formula>
    </cfRule>
  </conditionalFormatting>
  <conditionalFormatting sqref="B32:B44">
    <cfRule type="expression" dxfId="3" priority="8">
      <formula>#REF!&gt;0</formula>
    </cfRule>
  </conditionalFormatting>
  <conditionalFormatting sqref="C32:C35">
    <cfRule type="expression" dxfId="2" priority="7">
      <formula>#REF!&gt;0</formula>
    </cfRule>
  </conditionalFormatting>
  <conditionalFormatting sqref="B45">
    <cfRule type="expression" dxfId="1" priority="6">
      <formula>#REF!&gt;0</formula>
    </cfRule>
  </conditionalFormatting>
  <conditionalFormatting sqref="C45">
    <cfRule type="expression" dxfId="0" priority="5">
      <formula>#REF!&gt;0</formula>
    </cfRule>
  </conditionalFormatting>
  <printOptions horizontalCentered="1" verticalCentered="1"/>
  <pageMargins left="0" right="0" top="0.27" bottom="0.49" header="0.17" footer="0.15"/>
  <pageSetup scale="73" fitToHeight="0" orientation="portrait" r:id="rId1"/>
  <headerFooter>
    <oddFooter>&amp;L&amp;11BFET Budget Template FFY20&amp;R&amp;11&amp;A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zoomScaleNormal="100" workbookViewId="0">
      <selection activeCell="B5" sqref="B5"/>
    </sheetView>
  </sheetViews>
  <sheetFormatPr defaultColWidth="9.109375" defaultRowHeight="15" x14ac:dyDescent="0.25"/>
  <cols>
    <col min="1" max="1" width="60.6640625" style="171" customWidth="1"/>
    <col min="2" max="2" width="135.88671875" style="171" customWidth="1"/>
    <col min="3" max="16384" width="9.109375" style="171"/>
  </cols>
  <sheetData>
    <row r="1" spans="1:2" ht="24.75" customHeight="1" x14ac:dyDescent="0.3">
      <c r="A1" s="656" t="s">
        <v>90</v>
      </c>
      <c r="B1" s="656"/>
    </row>
    <row r="2" spans="1:2" ht="72" customHeight="1" x14ac:dyDescent="0.25">
      <c r="A2" s="658" t="s">
        <v>226</v>
      </c>
      <c r="B2" s="658"/>
    </row>
    <row r="3" spans="1:2" s="364" customFormat="1" ht="19.5" customHeight="1" x14ac:dyDescent="0.3">
      <c r="A3" s="660" t="s">
        <v>183</v>
      </c>
      <c r="B3" s="660"/>
    </row>
    <row r="4" spans="1:2" s="364" customFormat="1" ht="25.2" customHeight="1" x14ac:dyDescent="0.4">
      <c r="A4" s="365" t="s">
        <v>184</v>
      </c>
      <c r="B4" s="365" t="s">
        <v>185</v>
      </c>
    </row>
    <row r="5" spans="1:2" s="364" customFormat="1" ht="25.2" customHeight="1" x14ac:dyDescent="0.3">
      <c r="A5" s="366" t="s">
        <v>186</v>
      </c>
      <c r="B5" s="367"/>
    </row>
    <row r="6" spans="1:2" ht="37.200000000000003" customHeight="1" x14ac:dyDescent="0.25">
      <c r="A6" s="171" t="s">
        <v>91</v>
      </c>
      <c r="B6" s="176"/>
    </row>
    <row r="7" spans="1:2" ht="25.2" customHeight="1" x14ac:dyDescent="0.25">
      <c r="A7" s="171" t="s">
        <v>26</v>
      </c>
      <c r="B7" s="174"/>
    </row>
    <row r="8" spans="1:2" ht="25.2" customHeight="1" x14ac:dyDescent="0.25">
      <c r="A8" s="171" t="s">
        <v>233</v>
      </c>
    </row>
    <row r="9" spans="1:2" ht="39" customHeight="1" x14ac:dyDescent="0.25">
      <c r="A9" s="173" t="s">
        <v>113</v>
      </c>
      <c r="B9" s="174"/>
    </row>
    <row r="10" spans="1:2" ht="25.2" customHeight="1" x14ac:dyDescent="0.25">
      <c r="A10" s="171" t="s">
        <v>92</v>
      </c>
      <c r="B10" s="174"/>
    </row>
    <row r="11" spans="1:2" ht="25.2" customHeight="1" x14ac:dyDescent="0.25">
      <c r="A11" s="171" t="s">
        <v>108</v>
      </c>
      <c r="B11" s="217"/>
    </row>
    <row r="12" spans="1:2" ht="25.2" customHeight="1" x14ac:dyDescent="0.25">
      <c r="A12" s="171" t="s">
        <v>96</v>
      </c>
      <c r="B12" s="218"/>
    </row>
    <row r="13" spans="1:2" ht="25.2" customHeight="1" x14ac:dyDescent="0.25">
      <c r="A13" s="171" t="s">
        <v>7</v>
      </c>
      <c r="B13" s="174"/>
    </row>
    <row r="14" spans="1:2" ht="25.2" customHeight="1" x14ac:dyDescent="0.25">
      <c r="A14" s="171" t="s">
        <v>95</v>
      </c>
      <c r="B14" s="174"/>
    </row>
    <row r="15" spans="1:2" ht="25.2" customHeight="1" x14ac:dyDescent="0.25">
      <c r="A15" s="171" t="s">
        <v>94</v>
      </c>
      <c r="B15" s="174"/>
    </row>
    <row r="16" spans="1:2" ht="25.2" customHeight="1" x14ac:dyDescent="0.25">
      <c r="B16" s="174"/>
    </row>
    <row r="17" spans="1:2" ht="25.2" customHeight="1" x14ac:dyDescent="0.25">
      <c r="A17" s="171" t="s">
        <v>224</v>
      </c>
      <c r="B17" s="174"/>
    </row>
    <row r="18" spans="1:2" ht="25.2" customHeight="1" x14ac:dyDescent="0.25">
      <c r="A18" s="171" t="s">
        <v>40</v>
      </c>
      <c r="B18" s="174"/>
    </row>
    <row r="19" spans="1:2" ht="25.2" customHeight="1" x14ac:dyDescent="0.25">
      <c r="A19" s="171" t="s">
        <v>19</v>
      </c>
      <c r="B19" s="174"/>
    </row>
    <row r="20" spans="1:2" ht="25.2" customHeight="1" x14ac:dyDescent="0.25">
      <c r="A20" s="171" t="s">
        <v>187</v>
      </c>
      <c r="B20" s="174"/>
    </row>
    <row r="21" spans="1:2" ht="25.2" customHeight="1" x14ac:dyDescent="0.25">
      <c r="A21" s="171" t="s">
        <v>188</v>
      </c>
      <c r="B21" s="174"/>
    </row>
    <row r="22" spans="1:2" ht="25.2" customHeight="1" x14ac:dyDescent="0.25">
      <c r="A22" s="171" t="s">
        <v>189</v>
      </c>
      <c r="B22" s="174"/>
    </row>
    <row r="23" spans="1:2" ht="25.2" customHeight="1" x14ac:dyDescent="0.25">
      <c r="A23" s="171" t="s">
        <v>190</v>
      </c>
      <c r="B23" s="174"/>
    </row>
    <row r="24" spans="1:2" ht="25.2" customHeight="1" x14ac:dyDescent="0.25">
      <c r="A24" s="171" t="s">
        <v>6</v>
      </c>
      <c r="B24" s="174"/>
    </row>
    <row r="25" spans="1:2" ht="25.2" customHeight="1" x14ac:dyDescent="0.25">
      <c r="B25" s="174"/>
    </row>
    <row r="26" spans="1:2" ht="25.2" customHeight="1" x14ac:dyDescent="0.25">
      <c r="B26" s="174"/>
    </row>
    <row r="27" spans="1:2" ht="25.2" customHeight="1" x14ac:dyDescent="0.25">
      <c r="B27" s="174"/>
    </row>
    <row r="28" spans="1:2" ht="8.1" customHeight="1" x14ac:dyDescent="0.25">
      <c r="A28" s="175"/>
      <c r="B28" s="175"/>
    </row>
    <row r="29" spans="1:2" ht="25.2" customHeight="1" x14ac:dyDescent="0.25">
      <c r="A29" s="172" t="s">
        <v>126</v>
      </c>
    </row>
    <row r="30" spans="1:2" ht="21" customHeight="1" x14ac:dyDescent="0.25">
      <c r="A30" s="171" t="s">
        <v>93</v>
      </c>
      <c r="B30" s="173"/>
    </row>
    <row r="31" spans="1:2" ht="25.2" customHeight="1" x14ac:dyDescent="0.25">
      <c r="A31" s="171" t="s">
        <v>128</v>
      </c>
      <c r="B31" s="182"/>
    </row>
    <row r="32" spans="1:2" ht="25.2" customHeight="1" x14ac:dyDescent="0.25">
      <c r="A32" s="171" t="s">
        <v>8</v>
      </c>
      <c r="B32" s="173"/>
    </row>
    <row r="33" spans="1:9" ht="25.2" customHeight="1" x14ac:dyDescent="0.25">
      <c r="A33" s="171" t="s">
        <v>9</v>
      </c>
      <c r="B33" s="176"/>
    </row>
    <row r="34" spans="1:9" ht="25.2" customHeight="1" x14ac:dyDescent="0.25">
      <c r="A34" s="171" t="s">
        <v>10</v>
      </c>
      <c r="B34" s="176"/>
    </row>
    <row r="35" spans="1:9" ht="25.2" customHeight="1" x14ac:dyDescent="0.25">
      <c r="B35" s="176"/>
    </row>
    <row r="36" spans="1:9" ht="25.2" customHeight="1" x14ac:dyDescent="0.25">
      <c r="B36" s="176"/>
    </row>
    <row r="37" spans="1:9" ht="25.2" customHeight="1" x14ac:dyDescent="0.25">
      <c r="B37" s="173"/>
    </row>
    <row r="38" spans="1:9" ht="25.2" customHeight="1" x14ac:dyDescent="0.25">
      <c r="A38" s="171" t="s">
        <v>225</v>
      </c>
    </row>
    <row r="39" spans="1:9" ht="8.1" customHeight="1" x14ac:dyDescent="0.25">
      <c r="A39" s="175"/>
      <c r="B39" s="175"/>
    </row>
    <row r="40" spans="1:9" ht="34.200000000000003" customHeight="1" x14ac:dyDescent="0.25">
      <c r="A40" s="657" t="s">
        <v>62</v>
      </c>
      <c r="B40" s="657"/>
      <c r="C40" s="177"/>
      <c r="D40" s="177"/>
      <c r="E40" s="177"/>
      <c r="F40" s="177"/>
      <c r="G40" s="177"/>
      <c r="H40" s="177"/>
      <c r="I40" s="177"/>
    </row>
    <row r="41" spans="1:9" x14ac:dyDescent="0.25">
      <c r="A41" s="178"/>
      <c r="B41" s="178"/>
      <c r="C41" s="178"/>
      <c r="D41" s="178"/>
      <c r="E41" s="178"/>
      <c r="F41" s="178"/>
      <c r="G41" s="178"/>
      <c r="H41" s="178"/>
      <c r="I41" s="178"/>
    </row>
    <row r="42" spans="1:9" ht="15.6" x14ac:dyDescent="0.25">
      <c r="A42" s="190"/>
      <c r="B42" s="178"/>
      <c r="C42" s="178"/>
      <c r="D42" s="178"/>
      <c r="E42" s="178"/>
      <c r="F42" s="178"/>
      <c r="G42" s="178"/>
      <c r="H42" s="178"/>
      <c r="I42" s="178"/>
    </row>
    <row r="43" spans="1:9" x14ac:dyDescent="0.25">
      <c r="A43" s="179"/>
      <c r="B43" s="178"/>
      <c r="C43" s="178"/>
      <c r="D43" s="178"/>
      <c r="E43" s="178"/>
      <c r="F43" s="178"/>
      <c r="G43" s="178"/>
      <c r="H43" s="178"/>
      <c r="I43" s="178"/>
    </row>
    <row r="44" spans="1:9" x14ac:dyDescent="0.25">
      <c r="A44" s="179"/>
      <c r="B44" s="178"/>
      <c r="C44" s="178"/>
      <c r="D44" s="178"/>
      <c r="E44" s="178"/>
      <c r="F44" s="178"/>
      <c r="G44" s="178"/>
      <c r="H44" s="178"/>
      <c r="I44" s="178"/>
    </row>
    <row r="45" spans="1:9" x14ac:dyDescent="0.25">
      <c r="A45" s="659"/>
      <c r="B45" s="659"/>
      <c r="C45" s="178"/>
      <c r="D45" s="178"/>
      <c r="E45" s="178"/>
      <c r="F45" s="178"/>
      <c r="G45" s="178"/>
      <c r="H45" s="178"/>
      <c r="I45" s="178"/>
    </row>
    <row r="46" spans="1:9" x14ac:dyDescent="0.25">
      <c r="A46" s="179"/>
      <c r="B46" s="178"/>
      <c r="C46" s="178"/>
      <c r="D46" s="178"/>
      <c r="E46" s="178"/>
      <c r="F46" s="178"/>
      <c r="G46" s="178"/>
      <c r="H46" s="178"/>
      <c r="I46" s="178"/>
    </row>
    <row r="47" spans="1:9" x14ac:dyDescent="0.25">
      <c r="A47" s="659"/>
      <c r="B47" s="659"/>
      <c r="C47" s="178"/>
      <c r="D47" s="178"/>
      <c r="E47" s="178"/>
      <c r="F47" s="178"/>
      <c r="G47" s="178"/>
      <c r="H47" s="178"/>
      <c r="I47" s="178"/>
    </row>
    <row r="48" spans="1:9" x14ac:dyDescent="0.25">
      <c r="A48" s="179"/>
      <c r="B48" s="178"/>
      <c r="C48" s="178"/>
      <c r="D48" s="178"/>
      <c r="E48" s="178"/>
      <c r="F48" s="178"/>
      <c r="G48" s="178"/>
      <c r="H48" s="178"/>
      <c r="I48" s="178"/>
    </row>
    <row r="49" spans="1:9" x14ac:dyDescent="0.25">
      <c r="A49" s="659"/>
      <c r="B49" s="659"/>
      <c r="C49" s="178"/>
      <c r="D49" s="178"/>
      <c r="E49" s="178"/>
      <c r="F49" s="178"/>
      <c r="G49" s="178"/>
      <c r="H49" s="178"/>
      <c r="I49" s="178"/>
    </row>
    <row r="50" spans="1:9" x14ac:dyDescent="0.25">
      <c r="A50" s="179"/>
      <c r="B50" s="178"/>
      <c r="C50" s="178"/>
      <c r="D50" s="178"/>
      <c r="E50" s="178"/>
      <c r="F50" s="178"/>
      <c r="G50" s="178"/>
      <c r="H50" s="178"/>
      <c r="I50" s="178"/>
    </row>
    <row r="51" spans="1:9" ht="15.6" x14ac:dyDescent="0.25">
      <c r="A51" s="190"/>
      <c r="B51" s="178"/>
      <c r="C51" s="178"/>
      <c r="D51" s="178"/>
      <c r="E51" s="178"/>
      <c r="F51" s="178"/>
      <c r="G51" s="178"/>
      <c r="H51" s="178"/>
      <c r="I51" s="178"/>
    </row>
    <row r="52" spans="1:9" x14ac:dyDescent="0.25">
      <c r="A52" s="659"/>
      <c r="B52" s="659"/>
      <c r="C52" s="178"/>
      <c r="D52" s="178"/>
      <c r="E52" s="178"/>
      <c r="F52" s="178"/>
      <c r="G52" s="178"/>
      <c r="H52" s="178"/>
      <c r="I52" s="178"/>
    </row>
    <row r="53" spans="1:9" x14ac:dyDescent="0.25">
      <c r="A53" s="179"/>
      <c r="B53" s="178"/>
      <c r="C53" s="178"/>
      <c r="D53" s="178"/>
      <c r="E53" s="178"/>
      <c r="F53" s="178"/>
      <c r="G53" s="178"/>
      <c r="H53" s="178"/>
      <c r="I53" s="178"/>
    </row>
    <row r="54" spans="1:9" x14ac:dyDescent="0.25">
      <c r="A54" s="659"/>
      <c r="B54" s="659"/>
      <c r="C54" s="178"/>
      <c r="D54" s="178"/>
      <c r="E54" s="178"/>
      <c r="F54" s="178"/>
      <c r="G54" s="178"/>
      <c r="H54" s="178"/>
      <c r="I54" s="178"/>
    </row>
    <row r="55" spans="1:9" x14ac:dyDescent="0.25">
      <c r="A55" s="179"/>
      <c r="B55" s="178"/>
      <c r="C55" s="178"/>
      <c r="D55" s="178"/>
      <c r="E55" s="178"/>
      <c r="F55" s="178"/>
      <c r="G55" s="178"/>
      <c r="H55" s="178"/>
      <c r="I55" s="178"/>
    </row>
    <row r="56" spans="1:9" ht="17.399999999999999" customHeight="1" x14ac:dyDescent="0.25">
      <c r="A56" s="179"/>
      <c r="B56" s="178"/>
      <c r="C56" s="178"/>
      <c r="D56" s="178"/>
      <c r="E56" s="178"/>
      <c r="F56" s="178"/>
      <c r="G56" s="178"/>
      <c r="H56" s="178"/>
      <c r="I56" s="178"/>
    </row>
    <row r="57" spans="1:9" ht="17.399999999999999" customHeight="1" x14ac:dyDescent="0.25">
      <c r="A57" s="179"/>
      <c r="B57" s="178"/>
      <c r="C57" s="178"/>
      <c r="D57" s="178"/>
      <c r="E57" s="178"/>
      <c r="F57" s="178"/>
      <c r="G57" s="178"/>
      <c r="H57" s="178"/>
      <c r="I57" s="178"/>
    </row>
    <row r="58" spans="1:9" ht="17.399999999999999" customHeight="1" x14ac:dyDescent="0.25">
      <c r="A58" s="179"/>
      <c r="B58" s="178"/>
      <c r="C58" s="178"/>
      <c r="D58" s="178"/>
      <c r="E58" s="178"/>
      <c r="F58" s="178"/>
      <c r="G58" s="178"/>
      <c r="H58" s="178"/>
      <c r="I58" s="178"/>
    </row>
    <row r="59" spans="1:9" x14ac:dyDescent="0.25">
      <c r="A59" s="179"/>
      <c r="B59" s="178"/>
      <c r="C59" s="178"/>
      <c r="D59" s="178"/>
      <c r="E59" s="178"/>
      <c r="F59" s="178"/>
      <c r="G59" s="178"/>
      <c r="H59" s="178"/>
      <c r="I59" s="178"/>
    </row>
    <row r="60" spans="1:9" x14ac:dyDescent="0.25">
      <c r="A60" s="179"/>
      <c r="B60" s="178"/>
      <c r="C60" s="178"/>
      <c r="D60" s="178"/>
      <c r="E60" s="178"/>
      <c r="F60" s="178"/>
      <c r="G60" s="178"/>
      <c r="H60" s="178"/>
      <c r="I60" s="178"/>
    </row>
    <row r="61" spans="1:9" x14ac:dyDescent="0.25">
      <c r="A61" s="179"/>
      <c r="B61" s="178"/>
      <c r="C61" s="178"/>
      <c r="D61" s="178"/>
      <c r="E61" s="178"/>
      <c r="F61" s="178"/>
      <c r="G61" s="178"/>
      <c r="H61" s="178"/>
      <c r="I61" s="178"/>
    </row>
    <row r="62" spans="1:9" x14ac:dyDescent="0.25">
      <c r="A62" s="179"/>
      <c r="B62" s="178"/>
      <c r="C62" s="178"/>
      <c r="D62" s="178"/>
      <c r="E62" s="178"/>
      <c r="F62" s="178"/>
      <c r="G62" s="178"/>
      <c r="H62" s="178"/>
      <c r="I62" s="178"/>
    </row>
    <row r="63" spans="1:9" x14ac:dyDescent="0.25">
      <c r="A63" s="179"/>
      <c r="B63" s="178"/>
      <c r="C63" s="178"/>
      <c r="D63" s="178"/>
      <c r="E63" s="178"/>
      <c r="F63" s="178"/>
      <c r="G63" s="178"/>
      <c r="H63" s="178"/>
      <c r="I63" s="178"/>
    </row>
    <row r="64" spans="1:9" x14ac:dyDescent="0.25">
      <c r="A64" s="179"/>
      <c r="B64" s="178"/>
      <c r="C64" s="178"/>
      <c r="D64" s="178"/>
      <c r="E64" s="178"/>
      <c r="F64" s="178"/>
      <c r="G64" s="178"/>
      <c r="H64" s="178"/>
      <c r="I64" s="178"/>
    </row>
    <row r="65" spans="1:9" x14ac:dyDescent="0.25">
      <c r="A65" s="179"/>
      <c r="B65" s="178"/>
      <c r="C65" s="178"/>
      <c r="D65" s="178"/>
      <c r="E65" s="178"/>
      <c r="F65" s="178"/>
      <c r="G65" s="178"/>
      <c r="H65" s="178"/>
      <c r="I65" s="178"/>
    </row>
    <row r="66" spans="1:9" x14ac:dyDescent="0.25">
      <c r="A66" s="179"/>
      <c r="B66" s="178"/>
      <c r="C66" s="178"/>
      <c r="D66" s="178"/>
      <c r="E66" s="178"/>
      <c r="F66" s="178"/>
      <c r="G66" s="178"/>
      <c r="H66" s="178"/>
      <c r="I66" s="178"/>
    </row>
    <row r="67" spans="1:9" x14ac:dyDescent="0.25">
      <c r="A67" s="179"/>
      <c r="B67" s="178"/>
      <c r="C67" s="178"/>
      <c r="D67" s="178"/>
      <c r="E67" s="178"/>
      <c r="F67" s="178"/>
      <c r="G67" s="178"/>
      <c r="H67" s="178"/>
      <c r="I67" s="178"/>
    </row>
    <row r="68" spans="1:9" ht="15.6" x14ac:dyDescent="0.25">
      <c r="A68" s="190"/>
      <c r="B68" s="178"/>
      <c r="C68" s="178"/>
      <c r="D68" s="178"/>
      <c r="E68" s="178"/>
      <c r="F68" s="178"/>
      <c r="G68" s="178"/>
      <c r="H68" s="178"/>
      <c r="I68" s="178"/>
    </row>
    <row r="69" spans="1:9" x14ac:dyDescent="0.25">
      <c r="A69" s="179"/>
      <c r="B69" s="178"/>
      <c r="C69" s="178"/>
      <c r="D69" s="178"/>
      <c r="E69" s="178"/>
      <c r="F69" s="178"/>
      <c r="G69" s="178"/>
      <c r="H69" s="178"/>
      <c r="I69" s="178"/>
    </row>
    <row r="70" spans="1:9" x14ac:dyDescent="0.25">
      <c r="A70" s="179"/>
      <c r="B70" s="178"/>
      <c r="C70" s="178"/>
      <c r="D70" s="178"/>
      <c r="E70" s="178"/>
      <c r="F70" s="178"/>
      <c r="G70" s="178"/>
      <c r="H70" s="178"/>
      <c r="I70" s="178"/>
    </row>
    <row r="71" spans="1:9" ht="15.6" x14ac:dyDescent="0.25">
      <c r="A71" s="190"/>
      <c r="B71" s="178"/>
      <c r="C71" s="178"/>
      <c r="D71" s="178"/>
      <c r="E71" s="178"/>
      <c r="F71" s="178"/>
      <c r="G71" s="178"/>
      <c r="H71" s="178"/>
      <c r="I71" s="178"/>
    </row>
    <row r="72" spans="1:9" ht="33" customHeight="1" x14ac:dyDescent="0.25">
      <c r="A72" s="659"/>
      <c r="B72" s="659"/>
      <c r="C72" s="178"/>
      <c r="D72" s="178"/>
      <c r="E72" s="178"/>
      <c r="F72" s="178"/>
      <c r="G72" s="178"/>
      <c r="H72" s="178"/>
      <c r="I72" s="178"/>
    </row>
    <row r="73" spans="1:9" x14ac:dyDescent="0.25">
      <c r="A73" s="180"/>
      <c r="B73" s="178"/>
      <c r="C73" s="178"/>
      <c r="D73" s="178"/>
      <c r="E73" s="178"/>
      <c r="F73" s="178"/>
      <c r="G73" s="178"/>
      <c r="H73" s="178"/>
      <c r="I73" s="178"/>
    </row>
    <row r="74" spans="1:9" x14ac:dyDescent="0.25">
      <c r="A74" s="178"/>
      <c r="B74" s="178"/>
      <c r="C74" s="178"/>
      <c r="D74" s="178"/>
      <c r="E74" s="178"/>
      <c r="F74" s="178"/>
      <c r="G74" s="178"/>
      <c r="H74" s="178"/>
      <c r="I74" s="178"/>
    </row>
    <row r="79" spans="1:9" x14ac:dyDescent="0.25">
      <c r="B79" s="171" t="s">
        <v>132</v>
      </c>
    </row>
  </sheetData>
  <sheetProtection selectLockedCells="1"/>
  <mergeCells count="10">
    <mergeCell ref="A1:B1"/>
    <mergeCell ref="A40:B40"/>
    <mergeCell ref="A2:B2"/>
    <mergeCell ref="A72:B72"/>
    <mergeCell ref="A45:B45"/>
    <mergeCell ref="A47:B47"/>
    <mergeCell ref="A49:B49"/>
    <mergeCell ref="A52:B52"/>
    <mergeCell ref="A54:B54"/>
    <mergeCell ref="A3:B3"/>
  </mergeCells>
  <printOptions horizontalCentered="1" verticalCentered="1"/>
  <pageMargins left="0" right="0" top="0.27" bottom="0.49" header="0.17" footer="0.15"/>
  <pageSetup scale="47" orientation="portrait" r:id="rId1"/>
  <headerFooter>
    <oddFooter>&amp;L&amp;11BFET Budget Template FFY20&amp;R&amp;11&amp;A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E25"/>
  <sheetViews>
    <sheetView topLeftCell="A11" workbookViewId="0">
      <selection activeCell="C13" sqref="C13 C9"/>
    </sheetView>
  </sheetViews>
  <sheetFormatPr defaultColWidth="10.6640625" defaultRowHeight="14.4" x14ac:dyDescent="0.3"/>
  <cols>
    <col min="1" max="1" width="8.44140625" style="324" customWidth="1"/>
    <col min="2" max="2" width="26.6640625" style="322" customWidth="1"/>
    <col min="3" max="3" width="12" style="323" customWidth="1"/>
    <col min="4" max="4" width="3.6640625" style="322" customWidth="1"/>
    <col min="5" max="5" width="48.6640625" style="322" bestFit="1" customWidth="1"/>
    <col min="6" max="16384" width="10.6640625" style="322"/>
  </cols>
  <sheetData>
    <row r="1" spans="1:5" ht="18.600000000000001" thickTop="1" x14ac:dyDescent="0.35">
      <c r="A1" s="363"/>
      <c r="B1" s="362" t="s">
        <v>180</v>
      </c>
      <c r="C1" s="361"/>
      <c r="D1" s="360"/>
      <c r="E1" s="359"/>
    </row>
    <row r="2" spans="1:5" ht="10.199999999999999" customHeight="1" x14ac:dyDescent="0.3">
      <c r="A2" s="358"/>
      <c r="B2" s="357"/>
      <c r="C2" s="356"/>
      <c r="D2" s="355"/>
      <c r="E2" s="354"/>
    </row>
    <row r="3" spans="1:5" s="333" customFormat="1" ht="30" customHeight="1" x14ac:dyDescent="0.3">
      <c r="A3" s="337">
        <v>1</v>
      </c>
      <c r="B3" s="336" t="s">
        <v>179</v>
      </c>
      <c r="C3" s="353"/>
      <c r="D3" s="335"/>
      <c r="E3" s="334"/>
    </row>
    <row r="4" spans="1:5" s="333" customFormat="1" ht="30" customHeight="1" x14ac:dyDescent="0.3">
      <c r="A4" s="337"/>
      <c r="B4" s="336" t="s">
        <v>178</v>
      </c>
      <c r="C4" s="352"/>
      <c r="D4" s="335"/>
      <c r="E4" s="351" t="s">
        <v>177</v>
      </c>
    </row>
    <row r="5" spans="1:5" s="333" customFormat="1" ht="30" customHeight="1" x14ac:dyDescent="0.3">
      <c r="A5" s="337"/>
      <c r="B5" s="348" t="s">
        <v>176</v>
      </c>
      <c r="C5" s="386">
        <f>SUM(C3-C4)</f>
        <v>0</v>
      </c>
      <c r="D5" s="335"/>
      <c r="E5" s="342" t="s">
        <v>175</v>
      </c>
    </row>
    <row r="6" spans="1:5" s="333" customFormat="1" ht="46.2" customHeight="1" x14ac:dyDescent="0.3">
      <c r="A6" s="337"/>
      <c r="B6" s="348" t="s">
        <v>174</v>
      </c>
      <c r="C6" s="387" t="e">
        <f>C5/C3</f>
        <v>#DIV/0!</v>
      </c>
      <c r="D6" s="335"/>
      <c r="E6" s="350" t="s">
        <v>173</v>
      </c>
    </row>
    <row r="7" spans="1:5" s="333" customFormat="1" ht="10.199999999999999" customHeight="1" x14ac:dyDescent="0.3">
      <c r="A7" s="337"/>
      <c r="B7" s="336"/>
      <c r="C7" s="338"/>
      <c r="D7" s="335"/>
      <c r="E7" s="342"/>
    </row>
    <row r="8" spans="1:5" s="333" customFormat="1" ht="30" customHeight="1" x14ac:dyDescent="0.3">
      <c r="A8" s="337">
        <v>2</v>
      </c>
      <c r="B8" s="336" t="s">
        <v>172</v>
      </c>
      <c r="C8" s="349"/>
      <c r="D8" s="335"/>
      <c r="E8" s="342"/>
    </row>
    <row r="9" spans="1:5" s="333" customFormat="1" ht="30" customHeight="1" x14ac:dyDescent="0.3">
      <c r="A9" s="337"/>
      <c r="B9" s="348" t="s">
        <v>171</v>
      </c>
      <c r="C9" s="388" t="e">
        <f>SUM(C8*C6)</f>
        <v>#DIV/0!</v>
      </c>
      <c r="D9" s="335"/>
      <c r="E9" s="334"/>
    </row>
    <row r="10" spans="1:5" s="333" customFormat="1" ht="10.199999999999999" customHeight="1" x14ac:dyDescent="0.3">
      <c r="A10" s="337"/>
      <c r="B10" s="347"/>
      <c r="C10" s="346"/>
      <c r="D10" s="345"/>
      <c r="E10" s="344"/>
    </row>
    <row r="11" spans="1:5" s="333" customFormat="1" ht="47.4" customHeight="1" x14ac:dyDescent="0.3">
      <c r="A11" s="337">
        <v>3</v>
      </c>
      <c r="B11" s="336" t="s">
        <v>170</v>
      </c>
      <c r="C11" s="343"/>
      <c r="D11" s="335"/>
      <c r="E11" s="342" t="s">
        <v>169</v>
      </c>
    </row>
    <row r="12" spans="1:5" s="333" customFormat="1" ht="90.6" customHeight="1" x14ac:dyDescent="0.3">
      <c r="A12" s="337"/>
      <c r="B12" s="341" t="s">
        <v>181</v>
      </c>
      <c r="C12" s="340"/>
      <c r="D12" s="335"/>
      <c r="E12" s="334"/>
    </row>
    <row r="13" spans="1:5" s="333" customFormat="1" ht="30" customHeight="1" x14ac:dyDescent="0.3">
      <c r="A13" s="337"/>
      <c r="B13" s="339"/>
      <c r="C13" s="387" t="e">
        <f>C12/C11</f>
        <v>#DIV/0!</v>
      </c>
      <c r="D13" s="335"/>
      <c r="E13" s="334"/>
    </row>
    <row r="14" spans="1:5" s="333" customFormat="1" ht="10.199999999999999" customHeight="1" x14ac:dyDescent="0.3">
      <c r="A14" s="337"/>
      <c r="B14" s="339"/>
      <c r="C14" s="338"/>
      <c r="D14" s="335"/>
      <c r="E14" s="334"/>
    </row>
    <row r="15" spans="1:5" s="333" customFormat="1" ht="57" customHeight="1" x14ac:dyDescent="0.3">
      <c r="A15" s="337">
        <v>4</v>
      </c>
      <c r="B15" s="336" t="s">
        <v>168</v>
      </c>
      <c r="C15" s="389" t="e">
        <f>C13*C9</f>
        <v>#DIV/0!</v>
      </c>
      <c r="D15" s="335"/>
      <c r="E15" s="334"/>
    </row>
    <row r="16" spans="1:5" ht="15" thickBot="1" x14ac:dyDescent="0.35">
      <c r="A16" s="332"/>
      <c r="B16" s="331"/>
      <c r="C16" s="330"/>
      <c r="D16" s="329"/>
      <c r="E16" s="328"/>
    </row>
    <row r="17" spans="2:2" ht="15" thickTop="1" x14ac:dyDescent="0.3">
      <c r="B17" s="327"/>
    </row>
    <row r="18" spans="2:2" x14ac:dyDescent="0.3">
      <c r="B18" s="327"/>
    </row>
    <row r="19" spans="2:2" x14ac:dyDescent="0.3">
      <c r="B19" s="327"/>
    </row>
    <row r="20" spans="2:2" x14ac:dyDescent="0.3">
      <c r="B20" s="327"/>
    </row>
    <row r="22" spans="2:2" x14ac:dyDescent="0.3">
      <c r="B22" s="326"/>
    </row>
    <row r="23" spans="2:2" x14ac:dyDescent="0.3">
      <c r="B23" s="325"/>
    </row>
    <row r="24" spans="2:2" x14ac:dyDescent="0.3">
      <c r="B24" s="325"/>
    </row>
    <row r="25" spans="2:2" x14ac:dyDescent="0.3">
      <c r="B25" s="325"/>
    </row>
  </sheetData>
  <sheetProtection algorithmName="SHA-512" hashValue="CY4WyHBFhiCOzADFXR36lHtVu6aawaeLY5mlXPGWB4d1+AUwKfyzhS+hdM4IfwwO8LAMruC3Yuj/368tw48anQ==" saltValue="nwYYyE9yIOPqU2yYMVXs4g==" spinCount="100000" sheet="1"/>
  <pageMargins left="0.7" right="0.7" top="0.75" bottom="0.75" header="0.3" footer="0.3"/>
  <pageSetup scale="99" orientation="portrait" r:id="rId1"/>
  <headerFooter>
    <oddFooter>&amp;C&amp;Z&amp;F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FY xmlns="abe73a80-0a10-46b9-921b-6133eb1fd139">19</FFY>
    <Due_x0020_Date xmlns="abe73a80-0a10-46b9-921b-6133eb1fd139" xsi:nil="true"/>
    <Category xmlns="abe73a80-0a10-46b9-921b-6133eb1fd139">BFET</Categor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DFBA09963FC87488E151B7569C55808" ma:contentTypeVersion="4" ma:contentTypeDescription="Create a new document." ma:contentTypeScope="" ma:versionID="93df63f31ec89b7e493f6dd10bac93d4">
  <xsd:schema xmlns:xsd="http://www.w3.org/2001/XMLSchema" xmlns:xs="http://www.w3.org/2001/XMLSchema" xmlns:p="http://schemas.microsoft.com/office/2006/metadata/properties" xmlns:ns2="abe73a80-0a10-46b9-921b-6133eb1fd139" targetNamespace="http://schemas.microsoft.com/office/2006/metadata/properties" ma:root="true" ma:fieldsID="b0eb0d9eb21253f902c63af13d524d9f" ns2:_="">
    <xsd:import namespace="abe73a80-0a10-46b9-921b-6133eb1fd139"/>
    <xsd:element name="properties">
      <xsd:complexType>
        <xsd:sequence>
          <xsd:element name="documentManagement">
            <xsd:complexType>
              <xsd:all>
                <xsd:element ref="ns2:Category" minOccurs="0"/>
                <xsd:element ref="ns2:Due_x0020_Date" minOccurs="0"/>
                <xsd:element ref="ns2:FF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e73a80-0a10-46b9-921b-6133eb1fd139" elementFormDefault="qualified">
    <xsd:import namespace="http://schemas.microsoft.com/office/2006/documentManagement/types"/>
    <xsd:import namespace="http://schemas.microsoft.com/office/infopath/2007/PartnerControls"/>
    <xsd:element name="Category" ma:index="8" nillable="true" ma:displayName="Category" ma:default="Waiver" ma:format="Dropdown" ma:internalName="Category">
      <xsd:simpleType>
        <xsd:restriction base="dms:Choice">
          <xsd:enumeration value="Waiver"/>
          <xsd:enumeration value="Proposal"/>
          <xsd:enumeration value="Uncategorized"/>
          <xsd:enumeration value="BFET"/>
        </xsd:restriction>
      </xsd:simpleType>
    </xsd:element>
    <xsd:element name="Due_x0020_Date" ma:index="9" nillable="true" ma:displayName="Due Date" ma:description="Date the review is requested by." ma:format="DateOnly" ma:internalName="Due_x0020_Date">
      <xsd:simpleType>
        <xsd:restriction base="dms:DateTime"/>
      </xsd:simpleType>
    </xsd:element>
    <xsd:element name="FFY" ma:index="10" nillable="true" ma:displayName="FFY" ma:description="What Federal Fiscal Year is this for?" ma:internalName="FF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2246B7-9F73-46C6-9E34-33F837EDC1A9}">
  <ds:schemaRefs>
    <ds:schemaRef ds:uri="http://schemas.openxmlformats.org/package/2006/metadata/core-properties"/>
    <ds:schemaRef ds:uri="http://purl.org/dc/elements/1.1/"/>
    <ds:schemaRef ds:uri="http://schemas.microsoft.com/office/infopath/2007/PartnerControls"/>
    <ds:schemaRef ds:uri="http://purl.org/dc/terms/"/>
    <ds:schemaRef ds:uri="abe73a80-0a10-46b9-921b-6133eb1fd139"/>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D5923B5-AD31-4AFB-88B5-86A7AAAD50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e73a80-0a10-46b9-921b-6133eb1fd1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920664-C7A3-4849-8817-50BB846641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1-Instructions</vt:lpstr>
      <vt:lpstr>2-TOTAL BUDGET</vt:lpstr>
      <vt:lpstr>3-Detail Worksheet</vt:lpstr>
      <vt:lpstr>4-Participant Reimb</vt:lpstr>
      <vt:lpstr>5-Performance</vt:lpstr>
      <vt:lpstr>6-Cost Allocation Explanation</vt:lpstr>
      <vt:lpstr>Lease Calculation</vt:lpstr>
      <vt:lpstr>'1-Instructions'!Print_Area</vt:lpstr>
      <vt:lpstr>'2-TOTAL BUDGET'!Print_Area</vt:lpstr>
      <vt:lpstr>'3-Detail Worksheet'!Print_Area</vt:lpstr>
      <vt:lpstr>'4-Participant Reimb'!Print_Area</vt:lpstr>
      <vt:lpstr>'Lease Calculation'!Print_Area</vt:lpstr>
      <vt:lpstr>'3-Detail Worksheet'!Print_Titles</vt:lpstr>
    </vt:vector>
  </TitlesOfParts>
  <Company>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jordan</dc:creator>
  <cp:lastModifiedBy>Smith, Anni K</cp:lastModifiedBy>
  <cp:lastPrinted>2020-05-13T23:13:36Z</cp:lastPrinted>
  <dcterms:created xsi:type="dcterms:W3CDTF">1998-07-24T20:25:29Z</dcterms:created>
  <dcterms:modified xsi:type="dcterms:W3CDTF">2020-05-14T00:15:07Z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0x0101004DFBA09963FC87488E151B7569C55808</vt:lpwstr>
  </property>
</Properties>
</file>