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Workforce\PROGRAMS\BFET\20 BFET\OGMS\"/>
    </mc:Choice>
  </mc:AlternateContent>
  <workbookProtection workbookAlgorithmName="SHA-512" workbookHashValue="MZek3PNGs4zgB8ckxchYyol+ndXy/0+tB9XH5mifwc3Egc3kP1i0iWD41kRXANDMGkd18IicD6Gc1EBq+kvcMg==" workbookSaltValue="jY5Oj0A4XJOJ3KE4vkcEvA==" workbookSpinCount="100000" lockStructure="1"/>
  <bookViews>
    <workbookView xWindow="0" yWindow="0" windowWidth="19200" windowHeight="7180" tabRatio="869"/>
  </bookViews>
  <sheets>
    <sheet name="Instructions" sheetId="15" r:id="rId1"/>
    <sheet name="Reutilized Funds" sheetId="2" r:id="rId2"/>
    <sheet name="Oct Local Cert" sheetId="16" r:id="rId3"/>
    <sheet name="Nov Local Cert" sheetId="17" r:id="rId4"/>
    <sheet name="Dec Local Cert" sheetId="18" r:id="rId5"/>
    <sheet name="Jan Local Cert" sheetId="19" r:id="rId6"/>
    <sheet name="Feb Local Cert" sheetId="20" r:id="rId7"/>
    <sheet name="Mar Local Cert" sheetId="21" r:id="rId8"/>
    <sheet name="Apr Local Cert" sheetId="22" r:id="rId9"/>
    <sheet name="May Local Cert" sheetId="23" r:id="rId10"/>
    <sheet name="Jun Local Cert" sheetId="24" r:id="rId11"/>
    <sheet name="Jul Local Cert" sheetId="25" r:id="rId12"/>
    <sheet name="Aug Local Cert" sheetId="26" r:id="rId13"/>
    <sheet name="Sep Local Cert" sheetId="27" r:id="rId14"/>
  </sheets>
  <definedNames>
    <definedName name="_xlnm.Print_Area" localSheetId="8">'Apr Local Cert'!$A$1:$G$68</definedName>
    <definedName name="_xlnm.Print_Area" localSheetId="12">'Aug Local Cert'!$A$1:$G$68</definedName>
    <definedName name="_xlnm.Print_Area" localSheetId="4">'Dec Local Cert'!$A$1:$G$68</definedName>
    <definedName name="_xlnm.Print_Area" localSheetId="6">'Feb Local Cert'!$A$1:$G$68</definedName>
    <definedName name="_xlnm.Print_Area" localSheetId="5">'Jan Local Cert'!$A$1:$G$68</definedName>
    <definedName name="_xlnm.Print_Area" localSheetId="11">'Jul Local Cert'!$A$1:$G$68</definedName>
    <definedName name="_xlnm.Print_Area" localSheetId="10">'Jun Local Cert'!$A$1:$G$68</definedName>
    <definedName name="_xlnm.Print_Area" localSheetId="7">'Mar Local Cert'!$A$1:$G$68</definedName>
    <definedName name="_xlnm.Print_Area" localSheetId="9">'May Local Cert'!$A$1:$G$68</definedName>
    <definedName name="_xlnm.Print_Area" localSheetId="3">'Nov Local Cert'!$A$1:$G$68</definedName>
    <definedName name="_xlnm.Print_Area" localSheetId="2">'Oct Local Cert'!$A$1:$G$68</definedName>
    <definedName name="_xlnm.Print_Area" localSheetId="13">'Sep Local Cert'!$A$1:$G$68</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4" i="27" l="1"/>
  <c r="C54" i="26"/>
  <c r="C54" i="25"/>
  <c r="C54" i="24"/>
  <c r="C54" i="23"/>
  <c r="C54" i="22"/>
  <c r="C54" i="21"/>
  <c r="C54" i="20"/>
  <c r="C54" i="19"/>
  <c r="C54" i="18"/>
  <c r="C54" i="17"/>
  <c r="C58" i="17"/>
  <c r="C50" i="17"/>
  <c r="C67" i="17"/>
  <c r="C9" i="2"/>
  <c r="B25" i="2"/>
  <c r="C58" i="18"/>
  <c r="C67" i="18"/>
  <c r="C10" i="2"/>
  <c r="B26" i="2"/>
  <c r="C58" i="19"/>
  <c r="C67" i="19"/>
  <c r="C11" i="2"/>
  <c r="B27" i="2"/>
  <c r="C58" i="20"/>
  <c r="C67" i="20"/>
  <c r="C12" i="2"/>
  <c r="B28" i="2"/>
  <c r="C58" i="21"/>
  <c r="C67" i="21"/>
  <c r="C13" i="2"/>
  <c r="B29" i="2"/>
  <c r="C58" i="22"/>
  <c r="C67" i="22"/>
  <c r="C14" i="2"/>
  <c r="B30" i="2"/>
  <c r="C58" i="23"/>
  <c r="C67" i="23"/>
  <c r="C15" i="2"/>
  <c r="B31" i="2"/>
  <c r="C58" i="24"/>
  <c r="C67" i="24"/>
  <c r="C16" i="2"/>
  <c r="B32" i="2"/>
  <c r="C58" i="25"/>
  <c r="C67" i="25"/>
  <c r="C17" i="2"/>
  <c r="B33" i="2"/>
  <c r="C58" i="26"/>
  <c r="C67" i="26"/>
  <c r="C18" i="2"/>
  <c r="B34" i="2"/>
  <c r="B23" i="2"/>
  <c r="E23" i="2"/>
  <c r="C54" i="16"/>
  <c r="C58" i="16"/>
  <c r="C50" i="16"/>
  <c r="C67" i="16"/>
  <c r="C8" i="2"/>
  <c r="B24" i="2"/>
  <c r="C58" i="27"/>
  <c r="C67" i="27"/>
  <c r="C19" i="2"/>
  <c r="C65" i="27"/>
  <c r="C50" i="27"/>
  <c r="B5" i="27"/>
  <c r="C65" i="26"/>
  <c r="C50" i="26"/>
  <c r="B5" i="26"/>
  <c r="C65" i="25"/>
  <c r="C50" i="25"/>
  <c r="B5" i="25"/>
  <c r="C65" i="24"/>
  <c r="C50" i="24"/>
  <c r="B5" i="24"/>
  <c r="C65" i="23"/>
  <c r="B9" i="23"/>
  <c r="C50" i="23"/>
  <c r="B5" i="23"/>
  <c r="C65" i="22"/>
  <c r="C50" i="22"/>
  <c r="B5" i="22"/>
  <c r="C65" i="21"/>
  <c r="B9" i="21"/>
  <c r="C50" i="21"/>
  <c r="B5" i="21"/>
  <c r="C65" i="20"/>
  <c r="C50" i="20"/>
  <c r="B5" i="20"/>
  <c r="C65" i="19"/>
  <c r="B9" i="19"/>
  <c r="C50" i="19"/>
  <c r="B5" i="19"/>
  <c r="C65" i="18"/>
  <c r="C50" i="18"/>
  <c r="B5" i="18"/>
  <c r="C65" i="17"/>
  <c r="B5" i="17"/>
  <c r="B9" i="18"/>
  <c r="B9" i="20"/>
  <c r="B9" i="26"/>
  <c r="B9" i="27"/>
  <c r="B9" i="25"/>
  <c r="B9" i="24"/>
  <c r="B9" i="22"/>
  <c r="B9" i="17"/>
  <c r="B5" i="16"/>
  <c r="D18" i="2"/>
  <c r="B9" i="2"/>
  <c r="C65" i="16"/>
  <c r="B9" i="16"/>
  <c r="B18" i="2"/>
  <c r="D19" i="2"/>
  <c r="B19" i="2"/>
  <c r="B17" i="2"/>
  <c r="D17" i="2"/>
  <c r="D16" i="2"/>
  <c r="B16" i="2"/>
  <c r="D15" i="2"/>
  <c r="B15" i="2"/>
  <c r="B14" i="2"/>
  <c r="D14" i="2"/>
  <c r="B13" i="2"/>
  <c r="D13" i="2"/>
  <c r="D12" i="2"/>
  <c r="B12" i="2"/>
  <c r="D11" i="2"/>
  <c r="B11" i="2"/>
  <c r="D10" i="2"/>
  <c r="B10" i="2"/>
  <c r="D9" i="2"/>
  <c r="C20" i="2"/>
  <c r="D8" i="2"/>
  <c r="B8" i="2"/>
  <c r="B20" i="2"/>
  <c r="D20" i="2"/>
</calcChain>
</file>

<file path=xl/comments1.xml><?xml version="1.0" encoding="utf-8"?>
<comments xmlns="http://schemas.openxmlformats.org/spreadsheetml/2006/main">
  <authors>
    <author>Jennifer Dellinger</author>
  </authors>
  <commentList>
    <comment ref="F4" authorId="0" shapeId="0">
      <text>
        <r>
          <rPr>
            <sz val="10"/>
            <color indexed="81"/>
            <rFont val="Tahoma"/>
            <family val="2"/>
          </rPr>
          <t>This becomes your beginning balance of what is available for the current federal fiscal year. 
Note: This amount will auto-populate  column B, row 23.</t>
        </r>
      </text>
    </comment>
    <comment ref="B7" authorId="0" shapeId="0">
      <text>
        <r>
          <rPr>
            <sz val="8"/>
            <color indexed="81"/>
            <rFont val="Tahoma"/>
            <family val="2"/>
          </rPr>
          <t xml:space="preserve">Total amount expended (this is twice the amount of the invoice in OBIS and twice the amount of the total on your Local Certificaiton form.)
</t>
        </r>
      </text>
    </comment>
    <comment ref="C7" authorId="0" shapeId="0">
      <text>
        <r>
          <rPr>
            <sz val="8"/>
            <color indexed="81"/>
            <rFont val="Tahoma"/>
            <family val="2"/>
          </rPr>
          <t>This amount wil auto-populate based on the total from the local certification tab.  It must exactly match the amount you invoice in OBIS for reimbursement. 
Note: This will auto-populate the Reutilized Funding available in rows 23-34, as applicable.</t>
        </r>
        <r>
          <rPr>
            <sz val="9"/>
            <color indexed="81"/>
            <rFont val="Tahoma"/>
            <family val="2"/>
          </rPr>
          <t xml:space="preserve">
</t>
        </r>
      </text>
    </comment>
    <comment ref="D7" authorId="0" shapeId="0">
      <text>
        <r>
          <rPr>
            <sz val="8"/>
            <color indexed="81"/>
            <rFont val="Tahoma"/>
            <family val="2"/>
          </rPr>
          <t xml:space="preserve">Amount identified on your Local Certification Form (this is 50% of what was actually expended).
Note: You will not be reimbursed for this portion. </t>
        </r>
      </text>
    </comment>
    <comment ref="B22" authorId="0" shapeId="0">
      <text>
        <r>
          <rPr>
            <b/>
            <sz val="9"/>
            <color indexed="81"/>
            <rFont val="Tahoma"/>
            <family val="2"/>
          </rPr>
          <t xml:space="preserve">SBCTC: </t>
        </r>
        <r>
          <rPr>
            <sz val="8"/>
            <color indexed="81"/>
            <rFont val="Tahoma"/>
            <family val="2"/>
          </rPr>
          <t xml:space="preserve">The month's beginning balance of reimbursed funds that are available for reutilization. </t>
        </r>
        <r>
          <rPr>
            <sz val="9"/>
            <color indexed="81"/>
            <rFont val="Tahoma"/>
            <family val="2"/>
          </rPr>
          <t xml:space="preserve">
</t>
        </r>
      </text>
    </comment>
    <comment ref="C22" authorId="0" shapeId="0">
      <text>
        <r>
          <rPr>
            <b/>
            <sz val="9"/>
            <color indexed="81"/>
            <rFont val="Tahoma"/>
            <family val="2"/>
          </rPr>
          <t xml:space="preserve">SBCTC: </t>
        </r>
        <r>
          <rPr>
            <sz val="8"/>
            <color indexed="81"/>
            <rFont val="Tahoma"/>
            <family val="2"/>
          </rPr>
          <t xml:space="preserve">Amount of reimbursed funds reutilized as local funds during the month. Enter 100% of these expenditures. 
Note: You will be able to invoice for a 50% reimbursement of these expended funds. </t>
        </r>
        <r>
          <rPr>
            <sz val="9"/>
            <color indexed="81"/>
            <rFont val="Tahoma"/>
            <family val="2"/>
          </rPr>
          <t xml:space="preserve">
</t>
        </r>
      </text>
    </comment>
    <comment ref="D22" authorId="0" shapeId="0">
      <text>
        <r>
          <rPr>
            <b/>
            <sz val="9"/>
            <color indexed="81"/>
            <rFont val="Tahoma"/>
            <family val="2"/>
          </rPr>
          <t>SBCTC:</t>
        </r>
        <r>
          <rPr>
            <sz val="8"/>
            <color indexed="81"/>
            <rFont val="Tahoma"/>
            <family val="2"/>
          </rPr>
          <t xml:space="preserve"> These are reimbursed funds that have been expended but are not being reutlized towards an additional reimbursement for the month.
Note: If these funds are not reutlized, they can be returned to the original funding source or used for the BFET program.</t>
        </r>
      </text>
    </comment>
    <comment ref="F22" authorId="0" shapeId="0">
      <text>
        <r>
          <rPr>
            <b/>
            <sz val="9"/>
            <color indexed="81"/>
            <rFont val="Tahoma"/>
            <family val="2"/>
          </rPr>
          <t xml:space="preserve">SBCTC: </t>
        </r>
        <r>
          <rPr>
            <sz val="8"/>
            <color indexed="81"/>
            <rFont val="Tahoma"/>
            <family val="2"/>
          </rPr>
          <t>Enter in the reason(s) why funds were expended and not reutilized for additional reimbursement for the month.</t>
        </r>
        <r>
          <rPr>
            <sz val="9"/>
            <color indexed="81"/>
            <rFont val="Tahoma"/>
            <family val="2"/>
          </rPr>
          <t xml:space="preserve">
</t>
        </r>
      </text>
    </comment>
  </commentList>
</comments>
</file>

<file path=xl/sharedStrings.xml><?xml version="1.0" encoding="utf-8"?>
<sst xmlns="http://schemas.openxmlformats.org/spreadsheetml/2006/main" count="1084" uniqueCount="117">
  <si>
    <t>Other Local Funding #1</t>
  </si>
  <si>
    <t>Other Local Funding #2</t>
  </si>
  <si>
    <t>Other Local Funding #3</t>
  </si>
  <si>
    <t>Private Funding #1</t>
  </si>
  <si>
    <t>Private Funding #2</t>
  </si>
  <si>
    <t>Private Funding #3</t>
  </si>
  <si>
    <t xml:space="preserve">BFET Reutilized Funds Tracking </t>
  </si>
  <si>
    <t xml:space="preserve">College Name: </t>
  </si>
  <si>
    <t>Month</t>
  </si>
  <si>
    <t>Total Amount Spent on BFET</t>
  </si>
  <si>
    <t>Amount Invoiced for Reimbursement</t>
  </si>
  <si>
    <t>Amount Not Reimbursable</t>
  </si>
  <si>
    <t>Total</t>
  </si>
  <si>
    <t>Reimbursed Funds Available to Reutilize</t>
  </si>
  <si>
    <t>Funds Reutilized</t>
  </si>
  <si>
    <t>Funds Expended (NOT Reutilized)</t>
  </si>
  <si>
    <t>Reimbursed Funding Balance</t>
  </si>
  <si>
    <t>Reasons Funds NOT Reutilized</t>
  </si>
  <si>
    <t>Local Certification Form</t>
  </si>
  <si>
    <t xml:space="preserve">I, </t>
  </si>
  <si>
    <t>certify that local funds and/or in-kind items</t>
  </si>
  <si>
    <t xml:space="preserve">were provided in the amount of </t>
  </si>
  <si>
    <t>$</t>
  </si>
  <si>
    <t>of</t>
  </si>
  <si>
    <t xml:space="preserve">Enter amounts and names of funding sources below, as applicable. </t>
  </si>
  <si>
    <t>State Funds</t>
  </si>
  <si>
    <t>Opportunity Grant</t>
  </si>
  <si>
    <t>State Need Grant</t>
  </si>
  <si>
    <t>Worker Retraining</t>
  </si>
  <si>
    <t>Other State Funding #1</t>
  </si>
  <si>
    <t>Other State Funding #2</t>
  </si>
  <si>
    <t>Other State Funding #3</t>
  </si>
  <si>
    <t>Local Funds</t>
  </si>
  <si>
    <t>Local College Foundation</t>
  </si>
  <si>
    <t>Reutilized BFET Funding</t>
  </si>
  <si>
    <t>Private Funds</t>
  </si>
  <si>
    <t xml:space="preserve">*This amount MUST match EXACTLY the total billed on your General, Tuition, and Participant Reimbursement invoice lines.  </t>
  </si>
  <si>
    <t>Total Match Funds*</t>
  </si>
  <si>
    <t>Total Private Match Funds</t>
  </si>
  <si>
    <t xml:space="preserve">Name of Funding: </t>
  </si>
  <si>
    <t>(received from non-state or non-federal entities such as College Spark, Ford Foundation, etc.)</t>
  </si>
  <si>
    <t>Total Local Match Funds</t>
  </si>
  <si>
    <t>Total State Match Funds</t>
  </si>
  <si>
    <t xml:space="preserve"> If entering amounts in "other" cells, you must inlude the name of the funding.  </t>
  </si>
  <si>
    <t xml:space="preserve">Telephone number of authorized representative.  Include the area code.  </t>
  </si>
  <si>
    <t xml:space="preserve">Telephone number: </t>
  </si>
  <si>
    <t xml:space="preserve">Printed name of authorized representative. </t>
  </si>
  <si>
    <t xml:space="preserve">Printed name: </t>
  </si>
  <si>
    <t xml:space="preserve">Title or position of local entity authorized representative. </t>
  </si>
  <si>
    <t xml:space="preserve">Title or position: </t>
  </si>
  <si>
    <t xml:space="preserve">Date when the form was completed. </t>
  </si>
  <si>
    <t xml:space="preserve">Date: </t>
  </si>
  <si>
    <t xml:space="preserve">The signature of the local entity authorized representative. </t>
  </si>
  <si>
    <t xml:space="preserve">Authorized representative's signature: </t>
  </si>
  <si>
    <t xml:space="preserve">Contract/vendor number: </t>
  </si>
  <si>
    <t xml:space="preserve">Name of local entity that is authorized to act on behalf of local entity. </t>
  </si>
  <si>
    <t xml:space="preserve">Name of authorized agent: </t>
  </si>
  <si>
    <t xml:space="preserve">Name of local entity that is providing the non-federal funding match. </t>
  </si>
  <si>
    <t xml:space="preserve">Name of entity: </t>
  </si>
  <si>
    <t xml:space="preserve">Services eligble for FFP. </t>
  </si>
  <si>
    <t>Type of service/contract</t>
  </si>
  <si>
    <t xml:space="preserve">Period of time the services were provided. </t>
  </si>
  <si>
    <t xml:space="preserve">Time frame: </t>
  </si>
  <si>
    <t xml:space="preserve">Dollars that were used to match federal funds paid during the time period. Dollars reported must agree with the amount on the billing.   </t>
  </si>
  <si>
    <t xml:space="preserve">Dollar amount: </t>
  </si>
  <si>
    <t xml:space="preserve">The type and source of local funds used.  In-kind sources need specific identification showing who donated the item(s) (e.g., volunteers, building use, etc.). </t>
  </si>
  <si>
    <t>Type and source of funds:</t>
  </si>
  <si>
    <t>Printed name of the local entity's agent authorized to complete certification form.</t>
  </si>
  <si>
    <t xml:space="preserve">Name: </t>
  </si>
  <si>
    <t>Instructions</t>
  </si>
  <si>
    <t>TELEPHONE NUMBER</t>
  </si>
  <si>
    <t>PRINTED NAME OF AUTHORIZED REPRESENTATIVE</t>
  </si>
  <si>
    <t>TITLE OR POSITION</t>
  </si>
  <si>
    <t>AUTHORIZED REPRESENTATIVE'S SIGNATURE                    DATE</t>
  </si>
  <si>
    <t>CONTRACT/VENDOR NUMBER</t>
  </si>
  <si>
    <t>NAME OF AUTHORIZED AGENT</t>
  </si>
  <si>
    <t>NAME OF ENTITY</t>
  </si>
  <si>
    <t>TYPE OF SERVICE/CONTRACT</t>
  </si>
  <si>
    <t xml:space="preserve">BFET admin, instructional, and participant reimbursement costs.  </t>
  </si>
  <si>
    <t xml:space="preserve"> for</t>
  </si>
  <si>
    <t xml:space="preserve">through </t>
  </si>
  <si>
    <t>and were used to match federal funds paid during the time period</t>
  </si>
  <si>
    <t>TYPE AND SOURCE OF FUNDS/ITEMS</t>
  </si>
  <si>
    <t>See attached</t>
  </si>
  <si>
    <t>PRINT NAME</t>
  </si>
  <si>
    <t xml:space="preserve">(This form must be submitted with each invoice.) </t>
  </si>
  <si>
    <t>Workbook and Billing/Invoicing Instructions</t>
  </si>
  <si>
    <t xml:space="preserve">Note: To be eligible to reutilize reimbursed funds, you must submit this tracking sheet with every invoice in OBIS. </t>
  </si>
  <si>
    <t>1. Select the coordinating Local Certification Tab for the month you are billing for.</t>
  </si>
  <si>
    <r>
      <t>2. Complete the Local Certification Tab rows 5 through 21 (required).</t>
    </r>
    <r>
      <rPr>
        <b/>
        <sz val="11"/>
        <color theme="1"/>
        <rFont val="Calibri"/>
        <family val="2"/>
        <scheme val="minor"/>
      </rPr>
      <t xml:space="preserve"> </t>
    </r>
    <r>
      <rPr>
        <b/>
        <i/>
        <sz val="11"/>
        <color theme="1"/>
        <rFont val="Calibri"/>
        <family val="2"/>
        <scheme val="minor"/>
      </rPr>
      <t xml:space="preserve">Note that when you in put name of authorized agent in row 17 it will autopopulate the name at the top of the Local Certification form. Row 9 will autopopulate once the form is completed. </t>
    </r>
  </si>
  <si>
    <r>
      <t xml:space="preserve">3. Complete the Local Certification Tab rows 44 through 64 as as necessary to what you are billing for, instructions are listed in the Local Certification Tab. Completing these sections will autopopulate totals into the Reutilized Funds Tab under coordinating sections.  </t>
    </r>
    <r>
      <rPr>
        <b/>
        <i/>
        <sz val="11"/>
        <color theme="1"/>
        <rFont val="Calibri"/>
        <family val="2"/>
        <scheme val="minor"/>
      </rPr>
      <t xml:space="preserve">Note that as you are filling out these sections you cannot in put an amount in the reutilized fund section row 54. This will autopopulate when you complete the Reutilized Funds Tab. </t>
    </r>
  </si>
  <si>
    <t xml:space="preserve">5. Complete columns C, D and F of the reutilized fund tracking table (bottom of form) as necessary. </t>
  </si>
  <si>
    <t xml:space="preserve">6. Print the completed Local Certification Tab (this must be signed) and the Reutilized Funds Tab and upload them into OBIS. </t>
  </si>
  <si>
    <t xml:space="preserve">The contract or vendor number of the local entity.  </t>
  </si>
  <si>
    <t xml:space="preserve">4. Select the Reutilized Funds Tab.  Add your college's name on row 3. </t>
  </si>
  <si>
    <t>Oct. 2019</t>
  </si>
  <si>
    <t>Nov. 2019</t>
  </si>
  <si>
    <t>Dec. 2019</t>
  </si>
  <si>
    <t>Jan. 2020</t>
  </si>
  <si>
    <t>Feb. 2020</t>
  </si>
  <si>
    <t>Aug. 2020</t>
  </si>
  <si>
    <t>Sept. 2020</t>
  </si>
  <si>
    <t>Mar. 2020</t>
  </si>
  <si>
    <t>Apr. 2020</t>
  </si>
  <si>
    <t>May. 2020</t>
  </si>
  <si>
    <t>Jun. 2020</t>
  </si>
  <si>
    <t>Jul. 2020</t>
  </si>
  <si>
    <t>FFY20 Basic Food Employment and Training</t>
  </si>
  <si>
    <t>FFY20 BFET Local Certification Funding Sources</t>
  </si>
  <si>
    <t>Amount invoiced for BFET Sept 2019 and the Reimbursed Funds balance from FFY19:</t>
  </si>
  <si>
    <t>Source of funds are identified on the Local Certification Form from Sept 2019</t>
  </si>
  <si>
    <t xml:space="preserve">For First Time Reutilizers: </t>
  </si>
  <si>
    <t>Your beginning amount will be the amount you invoiced the SBCTC for September 2019</t>
  </si>
  <si>
    <t>For Current Reutilizers:</t>
  </si>
  <si>
    <t xml:space="preserve">Reutilized Funds Tracking </t>
  </si>
  <si>
    <t>Your beginning amount will be the remaining balance in cell E34 of the Reutilized Funds Tab of your FFY19 workbook plus the amount you invoiced the SBCTC for September 2019</t>
  </si>
  <si>
    <t>1961-65917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</si>
</sst>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m/d/yyyy;@"/>
  </numFmts>
  <fonts count="37">
    <font>
      <sz val="11"/>
      <color theme="1"/>
      <name val="Calibri"/>
      <family val="2"/>
      <scheme val="minor"/>
    </font>
    <font>
      <b/>
      <sz val="11"/>
      <color theme="1"/>
      <name val="Calibri"/>
      <family val="2"/>
      <scheme val="minor"/>
    </font>
    <font>
      <sz val="12"/>
      <name val="SWISS"/>
    </font>
    <font>
      <sz val="10"/>
      <name val="Arial"/>
      <family val="2"/>
    </font>
    <font>
      <sz val="10"/>
      <color indexed="8"/>
      <name val="Arial"/>
      <family val="2"/>
    </font>
    <font>
      <sz val="12"/>
      <name val="Helv"/>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theme="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i/>
      <sz val="9"/>
      <color theme="1"/>
      <name val="Calibri"/>
      <family val="2"/>
      <scheme val="minor"/>
    </font>
    <font>
      <sz val="11"/>
      <name val="Calibri"/>
      <family val="2"/>
      <scheme val="minor"/>
    </font>
    <font>
      <b/>
      <sz val="14"/>
      <color theme="0"/>
      <name val="Calibri"/>
      <family val="2"/>
      <scheme val="minor"/>
    </font>
    <font>
      <sz val="9"/>
      <color indexed="81"/>
      <name val="Tahoma"/>
      <family val="2"/>
    </font>
    <font>
      <b/>
      <sz val="9"/>
      <color indexed="81"/>
      <name val="Tahoma"/>
      <family val="2"/>
    </font>
    <font>
      <sz val="8"/>
      <color indexed="81"/>
      <name val="Tahoma"/>
      <family val="2"/>
    </font>
    <font>
      <sz val="11"/>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0"/>
      <color indexed="81"/>
      <name val="Tahoma"/>
      <family val="2"/>
    </font>
  </fonts>
  <fills count="21">
    <fill>
      <patternFill patternType="none"/>
    </fill>
    <fill>
      <patternFill patternType="gray125"/>
    </fill>
    <fill>
      <patternFill patternType="solid">
        <f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theme="1"/>
        <bgColor indexed="64"/>
      </patternFill>
    </fill>
    <fill>
      <patternFill patternType="solid">
        <fgColor theme="6"/>
        <bgColor indexed="64"/>
      </patternFill>
    </fill>
    <fill>
      <patternFill patternType="solid">
        <fgColor theme="0" tint="-0.14999847407452621"/>
        <bgColor indexed="64"/>
      </patternFill>
    </fill>
  </fills>
  <borders count="45">
    <border>
      <left/>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s>
  <cellStyleXfs count="56">
    <xf numFmtId="0" fontId="0" fillId="0" borderId="0"/>
    <xf numFmtId="0" fontId="2" fillId="2" borderId="0"/>
    <xf numFmtId="44" fontId="3" fillId="0" borderId="0" applyFont="0" applyFill="0" applyBorder="0" applyAlignment="0" applyProtection="0"/>
    <xf numFmtId="43" fontId="3" fillId="0" borderId="0" applyFont="0" applyFill="0" applyBorder="0" applyAlignment="0" applyProtection="0"/>
    <xf numFmtId="7" fontId="5"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2" borderId="2" applyNumberFormat="0" applyAlignment="0" applyProtection="0"/>
    <xf numFmtId="0" fontId="10" fillId="17" borderId="3"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8" borderId="2" applyNumberFormat="0" applyAlignment="0" applyProtection="0"/>
    <xf numFmtId="0" fontId="17" fillId="0" borderId="7" applyNumberFormat="0" applyFill="0" applyAlignment="0" applyProtection="0"/>
    <xf numFmtId="0" fontId="18" fillId="8" borderId="0" applyNumberFormat="0" applyBorder="0" applyAlignment="0" applyProtection="0"/>
    <xf numFmtId="0" fontId="5" fillId="5" borderId="8" applyNumberFormat="0" applyFont="0" applyAlignment="0" applyProtection="0"/>
    <xf numFmtId="0" fontId="19" fillId="2"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17" fillId="0" borderId="0" applyNumberFormat="0" applyFill="0" applyBorder="0" applyAlignment="0" applyProtection="0"/>
    <xf numFmtId="0" fontId="4" fillId="0" borderId="0">
      <alignment vertical="top"/>
    </xf>
    <xf numFmtId="44" fontId="3" fillId="0" borderId="0" applyFont="0" applyFill="0" applyBorder="0" applyAlignment="0" applyProtection="0"/>
    <xf numFmtId="43"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2" fillId="0" borderId="0" applyFont="0" applyFill="0" applyBorder="0" applyAlignment="0" applyProtection="0"/>
  </cellStyleXfs>
  <cellXfs count="107">
    <xf numFmtId="0" fontId="0" fillId="0" borderId="0" xfId="0"/>
    <xf numFmtId="0" fontId="0" fillId="0" borderId="0" xfId="0" applyAlignment="1">
      <alignment vertical="center"/>
    </xf>
    <xf numFmtId="49" fontId="33" fillId="0" borderId="32" xfId="0" applyNumberFormat="1" applyFont="1" applyBorder="1" applyAlignment="1" applyProtection="1">
      <alignment horizontal="center" vertical="center" wrapText="1" shrinkToFit="1"/>
      <protection locked="0"/>
    </xf>
    <xf numFmtId="0" fontId="0" fillId="0" borderId="0" xfId="0" applyProtection="1"/>
    <xf numFmtId="40" fontId="1" fillId="0" borderId="14" xfId="0" applyNumberFormat="1" applyFont="1" applyBorder="1" applyAlignment="1" applyProtection="1">
      <alignment horizontal="center"/>
    </xf>
    <xf numFmtId="165" fontId="1" fillId="0" borderId="16" xfId="0" applyNumberFormat="1" applyFont="1" applyBorder="1" applyAlignment="1" applyProtection="1">
      <alignment horizontal="center"/>
    </xf>
    <xf numFmtId="0" fontId="35" fillId="0" borderId="22" xfId="0" applyFont="1" applyBorder="1" applyAlignment="1" applyProtection="1">
      <alignment vertical="top"/>
    </xf>
    <xf numFmtId="0" fontId="1" fillId="0" borderId="21" xfId="0" applyFont="1" applyBorder="1" applyAlignment="1" applyProtection="1">
      <alignment horizontal="left"/>
    </xf>
    <xf numFmtId="0" fontId="0" fillId="0" borderId="0" xfId="0" applyAlignment="1" applyProtection="1">
      <alignment horizontal="right" vertical="top"/>
    </xf>
    <xf numFmtId="0" fontId="0" fillId="0" borderId="0" xfId="0" applyAlignment="1" applyProtection="1">
      <alignment horizontal="right" vertical="top" wrapText="1"/>
    </xf>
    <xf numFmtId="164" fontId="0" fillId="0" borderId="12" xfId="0" applyNumberFormat="1" applyBorder="1" applyAlignment="1" applyProtection="1">
      <alignment wrapText="1"/>
      <protection locked="0"/>
    </xf>
    <xf numFmtId="164" fontId="0" fillId="0" borderId="18" xfId="0" applyNumberFormat="1" applyBorder="1" applyAlignment="1" applyProtection="1">
      <alignment wrapText="1"/>
      <protection locked="0"/>
    </xf>
    <xf numFmtId="0" fontId="1" fillId="0" borderId="0" xfId="0" applyFont="1" applyProtection="1"/>
    <xf numFmtId="0" fontId="22" fillId="0" borderId="0" xfId="0" applyFont="1" applyProtection="1"/>
    <xf numFmtId="0" fontId="27" fillId="0" borderId="21" xfId="0" applyFont="1" applyBorder="1" applyAlignment="1" applyProtection="1">
      <alignment vertical="center"/>
    </xf>
    <xf numFmtId="0" fontId="27" fillId="0" borderId="21" xfId="0" applyFont="1" applyBorder="1" applyAlignment="1" applyProtection="1">
      <alignment horizontal="center" vertical="center" wrapText="1"/>
    </xf>
    <xf numFmtId="49" fontId="1" fillId="0" borderId="11" xfId="0" applyNumberFormat="1" applyFont="1" applyBorder="1" applyAlignment="1" applyProtection="1">
      <alignment horizontal="left"/>
    </xf>
    <xf numFmtId="49" fontId="1" fillId="0" borderId="1" xfId="0" applyNumberFormat="1" applyFont="1" applyBorder="1" applyAlignment="1" applyProtection="1">
      <alignment horizontal="left"/>
    </xf>
    <xf numFmtId="0" fontId="1" fillId="19" borderId="17" xfId="0" applyFont="1" applyFill="1" applyBorder="1" applyAlignment="1" applyProtection="1">
      <alignment horizontal="right"/>
    </xf>
    <xf numFmtId="0" fontId="27" fillId="0" borderId="20" xfId="0" applyFont="1" applyBorder="1" applyAlignment="1" applyProtection="1">
      <alignment vertical="center"/>
    </xf>
    <xf numFmtId="0" fontId="27" fillId="0" borderId="20" xfId="0" applyFont="1" applyBorder="1" applyAlignment="1" applyProtection="1">
      <alignment horizontal="center" vertical="center" wrapText="1"/>
    </xf>
    <xf numFmtId="0" fontId="25" fillId="0" borderId="0" xfId="0" applyFont="1" applyProtection="1"/>
    <xf numFmtId="8" fontId="0" fillId="0" borderId="20" xfId="0" applyNumberFormat="1" applyBorder="1" applyProtection="1"/>
    <xf numFmtId="8" fontId="0" fillId="0" borderId="20" xfId="0" applyNumberFormat="1" applyBorder="1" applyProtection="1">
      <protection locked="0"/>
    </xf>
    <xf numFmtId="8" fontId="0" fillId="0" borderId="1" xfId="55" applyNumberFormat="1" applyFont="1" applyBorder="1" applyAlignment="1" applyProtection="1">
      <alignment horizontal="right"/>
    </xf>
    <xf numFmtId="8" fontId="0" fillId="0" borderId="21" xfId="0" applyNumberFormat="1" applyBorder="1" applyProtection="1"/>
    <xf numFmtId="8" fontId="0" fillId="0" borderId="13" xfId="0" applyNumberFormat="1" applyBorder="1" applyProtection="1"/>
    <xf numFmtId="8" fontId="1" fillId="19" borderId="22" xfId="0" applyNumberFormat="1" applyFont="1" applyFill="1" applyBorder="1" applyProtection="1"/>
    <xf numFmtId="8" fontId="1" fillId="19" borderId="18" xfId="0" applyNumberFormat="1" applyFont="1" applyFill="1" applyBorder="1" applyProtection="1"/>
    <xf numFmtId="8" fontId="0" fillId="0" borderId="0" xfId="0" applyNumberFormat="1" applyAlignment="1" applyProtection="1">
      <protection locked="0"/>
    </xf>
    <xf numFmtId="0" fontId="0" fillId="0" borderId="0" xfId="0" applyAlignment="1">
      <alignment wrapText="1"/>
    </xf>
    <xf numFmtId="0" fontId="34" fillId="0" borderId="0" xfId="0" applyFont="1" applyAlignment="1">
      <alignment vertical="center"/>
    </xf>
    <xf numFmtId="17" fontId="1" fillId="0" borderId="1" xfId="0" applyNumberFormat="1" applyFont="1" applyBorder="1" applyAlignment="1" applyProtection="1">
      <alignment horizontal="left"/>
    </xf>
    <xf numFmtId="14" fontId="1" fillId="0" borderId="1" xfId="0" applyNumberFormat="1" applyFont="1" applyBorder="1" applyAlignment="1" applyProtection="1">
      <alignment horizontal="left"/>
    </xf>
    <xf numFmtId="0" fontId="1" fillId="0" borderId="0" xfId="0" applyFont="1"/>
    <xf numFmtId="0" fontId="0" fillId="0" borderId="0" xfId="0" applyFont="1"/>
    <xf numFmtId="0" fontId="28" fillId="18"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horizontal="left"/>
      <protection locked="0"/>
    </xf>
    <xf numFmtId="0" fontId="1" fillId="0" borderId="0" xfId="0" applyFont="1" applyAlignment="1" applyProtection="1">
      <alignment horizontal="left"/>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22" fillId="0" borderId="18" xfId="0" applyFont="1" applyBorder="1" applyAlignment="1" applyProtection="1">
      <alignment vertical="top"/>
    </xf>
    <xf numFmtId="0" fontId="22" fillId="0" borderId="15" xfId="0" applyFont="1" applyBorder="1" applyAlignment="1" applyProtection="1">
      <alignment vertical="top"/>
    </xf>
    <xf numFmtId="0" fontId="22" fillId="0" borderId="17" xfId="0" applyFont="1" applyBorder="1" applyAlignment="1" applyProtection="1">
      <alignment vertical="top"/>
    </xf>
    <xf numFmtId="165" fontId="1" fillId="0" borderId="14" xfId="0" applyNumberFormat="1" applyFont="1" applyBorder="1" applyAlignment="1" applyProtection="1">
      <alignment horizontal="center"/>
    </xf>
    <xf numFmtId="0" fontId="1" fillId="0" borderId="14" xfId="0" applyFont="1" applyBorder="1" applyAlignment="1" applyProtection="1">
      <alignment horizontal="center"/>
    </xf>
    <xf numFmtId="0" fontId="22" fillId="0" borderId="15" xfId="0" applyFont="1" applyBorder="1" applyAlignment="1" applyProtection="1">
      <alignment horizontal="center" vertical="top"/>
    </xf>
    <xf numFmtId="0" fontId="1" fillId="0" borderId="0" xfId="0" applyFont="1" applyAlignment="1" applyProtection="1">
      <alignment horizontal="center"/>
    </xf>
    <xf numFmtId="0" fontId="23" fillId="0" borderId="0" xfId="0" applyFont="1" applyAlignment="1" applyProtection="1">
      <alignment horizontal="center"/>
    </xf>
    <xf numFmtId="0" fontId="0" fillId="0" borderId="0" xfId="0" applyFont="1" applyAlignment="1" applyProtection="1">
      <alignment horizontal="center"/>
    </xf>
    <xf numFmtId="0" fontId="1" fillId="0" borderId="36" xfId="0" applyFont="1" applyBorder="1" applyAlignment="1" applyProtection="1">
      <alignment vertical="center"/>
    </xf>
    <xf numFmtId="0" fontId="1" fillId="0" borderId="33" xfId="0" applyFont="1" applyBorder="1" applyAlignment="1" applyProtection="1">
      <alignment vertical="center"/>
    </xf>
    <xf numFmtId="0" fontId="0" fillId="0" borderId="0" xfId="0" applyBorder="1" applyAlignment="1" applyProtection="1">
      <alignment vertical="center"/>
    </xf>
    <xf numFmtId="0" fontId="0" fillId="0" borderId="19" xfId="0" applyBorder="1" applyAlignment="1" applyProtection="1">
      <alignment vertical="center"/>
    </xf>
    <xf numFmtId="0" fontId="0" fillId="0" borderId="38" xfId="0" applyBorder="1" applyAlignment="1" applyProtection="1">
      <alignment vertical="center"/>
    </xf>
    <xf numFmtId="0" fontId="0" fillId="0" borderId="44" xfId="0" applyBorder="1" applyAlignment="1" applyProtection="1">
      <alignment vertical="center"/>
    </xf>
    <xf numFmtId="0" fontId="0" fillId="0" borderId="0" xfId="0" applyAlignment="1" applyProtection="1">
      <alignment horizontal="left" vertical="top" wrapText="1"/>
    </xf>
    <xf numFmtId="0" fontId="1" fillId="20" borderId="12" xfId="0" applyFont="1" applyFill="1" applyBorder="1" applyAlignment="1" applyProtection="1">
      <alignment horizontal="center" vertical="center"/>
    </xf>
    <xf numFmtId="0" fontId="1" fillId="20" borderId="16" xfId="0" applyFont="1" applyFill="1" applyBorder="1" applyAlignment="1" applyProtection="1">
      <alignment horizontal="center" vertical="center"/>
    </xf>
    <xf numFmtId="0" fontId="1" fillId="20" borderId="1" xfId="0" applyFont="1" applyFill="1" applyBorder="1" applyAlignment="1" applyProtection="1">
      <alignment horizontal="center" vertical="center"/>
    </xf>
    <xf numFmtId="0" fontId="1" fillId="0" borderId="13" xfId="0" applyFont="1" applyBorder="1" applyAlignment="1" applyProtection="1">
      <alignment horizontal="left"/>
    </xf>
    <xf numFmtId="0" fontId="1" fillId="0" borderId="14" xfId="0" applyFont="1" applyBorder="1" applyAlignment="1" applyProtection="1">
      <alignment horizontal="left"/>
    </xf>
    <xf numFmtId="0" fontId="1" fillId="0" borderId="11" xfId="0" applyFont="1" applyBorder="1" applyAlignment="1" applyProtection="1">
      <alignment horizontal="left"/>
    </xf>
    <xf numFmtId="0" fontId="0" fillId="0" borderId="15" xfId="0" applyBorder="1" applyAlignment="1" applyProtection="1">
      <alignment horizontal="center"/>
    </xf>
    <xf numFmtId="8" fontId="0" fillId="0" borderId="39" xfId="55" applyNumberFormat="1" applyFont="1" applyBorder="1" applyAlignment="1" applyProtection="1">
      <alignment vertical="center"/>
      <protection locked="0"/>
    </xf>
    <xf numFmtId="8" fontId="0" fillId="0" borderId="38" xfId="55" applyNumberFormat="1" applyFont="1" applyBorder="1" applyAlignment="1" applyProtection="1">
      <alignment vertical="center"/>
      <protection locked="0"/>
    </xf>
    <xf numFmtId="0" fontId="1" fillId="0" borderId="40" xfId="0" applyFont="1" applyBorder="1" applyAlignment="1" applyProtection="1">
      <alignment vertical="center"/>
    </xf>
    <xf numFmtId="0" fontId="1" fillId="0" borderId="37" xfId="0" applyFont="1" applyBorder="1" applyAlignment="1" applyProtection="1">
      <alignment vertical="center"/>
    </xf>
    <xf numFmtId="8" fontId="1" fillId="20" borderId="30" xfId="55" applyNumberFormat="1" applyFont="1" applyFill="1" applyBorder="1" applyAlignment="1" applyProtection="1">
      <alignment vertical="center"/>
    </xf>
    <xf numFmtId="0" fontId="0" fillId="0" borderId="30" xfId="0" applyBorder="1" applyAlignment="1" applyProtection="1">
      <alignment vertical="center"/>
    </xf>
    <xf numFmtId="0" fontId="0" fillId="0" borderId="29" xfId="0" applyBorder="1" applyAlignment="1" applyProtection="1">
      <alignment vertical="center"/>
    </xf>
    <xf numFmtId="0" fontId="24" fillId="20" borderId="43" xfId="0" applyFont="1" applyFill="1" applyBorder="1" applyAlignment="1" applyProtection="1">
      <alignment horizontal="right" vertical="center"/>
    </xf>
    <xf numFmtId="0" fontId="24" fillId="20" borderId="42" xfId="0" applyFont="1" applyFill="1" applyBorder="1" applyAlignment="1" applyProtection="1">
      <alignment horizontal="right" vertical="center"/>
    </xf>
    <xf numFmtId="8" fontId="1" fillId="20" borderId="42" xfId="55" applyNumberFormat="1" applyFont="1" applyFill="1" applyBorder="1" applyAlignment="1" applyProtection="1">
      <alignment vertical="center"/>
    </xf>
    <xf numFmtId="0" fontId="0" fillId="0" borderId="42" xfId="0" applyBorder="1" applyAlignment="1" applyProtection="1">
      <alignment vertical="center"/>
    </xf>
    <xf numFmtId="0" fontId="0" fillId="0" borderId="41" xfId="0" applyBorder="1" applyAlignment="1" applyProtection="1">
      <alignment vertical="center"/>
    </xf>
    <xf numFmtId="0" fontId="26" fillId="0" borderId="25" xfId="0" applyFont="1" applyBorder="1" applyProtection="1"/>
    <xf numFmtId="0" fontId="26" fillId="0" borderId="24" xfId="0" applyFont="1" applyBorder="1" applyProtection="1"/>
    <xf numFmtId="0" fontId="26" fillId="0" borderId="23" xfId="0" applyFont="1" applyBorder="1" applyProtection="1"/>
    <xf numFmtId="8" fontId="1" fillId="20" borderId="27" xfId="0" applyNumberFormat="1" applyFont="1" applyFill="1" applyBorder="1" applyAlignment="1" applyProtection="1">
      <alignment horizontal="right"/>
    </xf>
    <xf numFmtId="0" fontId="0" fillId="0" borderId="27" xfId="0" applyBorder="1" applyAlignment="1" applyProtection="1">
      <alignment horizontal="center"/>
    </xf>
    <xf numFmtId="0" fontId="0" fillId="0" borderId="26" xfId="0" applyBorder="1" applyAlignment="1" applyProtection="1">
      <alignment horizontal="center"/>
    </xf>
    <xf numFmtId="0" fontId="24" fillId="20" borderId="28" xfId="0" applyFont="1" applyFill="1" applyBorder="1" applyAlignment="1" applyProtection="1">
      <alignment horizontal="right"/>
    </xf>
    <xf numFmtId="0" fontId="24" fillId="20" borderId="27" xfId="0" applyFont="1" applyFill="1" applyBorder="1" applyAlignment="1" applyProtection="1">
      <alignment horizontal="right"/>
    </xf>
    <xf numFmtId="0" fontId="0" fillId="0" borderId="0" xfId="0" applyBorder="1" applyProtection="1"/>
    <xf numFmtId="0" fontId="24" fillId="20" borderId="31" xfId="0" applyFont="1" applyFill="1" applyBorder="1" applyAlignment="1" applyProtection="1">
      <alignment horizontal="right" vertical="center"/>
    </xf>
    <xf numFmtId="0" fontId="24" fillId="20" borderId="30" xfId="0" applyFont="1" applyFill="1" applyBorder="1" applyAlignment="1" applyProtection="1">
      <alignment horizontal="right" vertical="center"/>
    </xf>
    <xf numFmtId="0" fontId="0" fillId="0" borderId="16" xfId="0" applyBorder="1" applyAlignment="1" applyProtection="1">
      <alignment horizontal="center" vertical="center"/>
    </xf>
    <xf numFmtId="0" fontId="34" fillId="0" borderId="0" xfId="0" applyFont="1" applyAlignment="1" applyProtection="1">
      <alignment horizontal="center"/>
    </xf>
    <xf numFmtId="0" fontId="0" fillId="0" borderId="0" xfId="0" applyAlignment="1" applyProtection="1">
      <alignment horizontal="center" wrapText="1"/>
    </xf>
    <xf numFmtId="0" fontId="0" fillId="0" borderId="14" xfId="0" applyBorder="1" applyAlignment="1" applyProtection="1">
      <alignment horizontal="center"/>
    </xf>
    <xf numFmtId="8" fontId="0" fillId="0" borderId="35" xfId="55" applyNumberFormat="1" applyFont="1" applyBorder="1" applyAlignment="1" applyProtection="1">
      <alignment vertical="center"/>
      <protection locked="0"/>
    </xf>
    <xf numFmtId="8" fontId="0" fillId="0" borderId="34" xfId="55" applyNumberFormat="1" applyFont="1" applyBorder="1" applyAlignment="1" applyProtection="1">
      <alignment vertical="center"/>
      <protection locked="0"/>
    </xf>
    <xf numFmtId="0" fontId="1" fillId="0" borderId="34" xfId="0" applyFont="1" applyBorder="1" applyAlignment="1" applyProtection="1">
      <alignment horizontal="right" vertical="center"/>
    </xf>
    <xf numFmtId="0" fontId="1" fillId="0" borderId="33" xfId="0" applyFont="1" applyBorder="1" applyAlignment="1" applyProtection="1">
      <alignment horizontal="right" vertical="center"/>
    </xf>
    <xf numFmtId="0" fontId="1" fillId="0" borderId="38" xfId="0" applyFont="1" applyBorder="1" applyAlignment="1" applyProtection="1">
      <alignment horizontal="right" vertical="center"/>
    </xf>
    <xf numFmtId="0" fontId="1" fillId="0" borderId="37" xfId="0" applyFont="1" applyBorder="1" applyAlignment="1" applyProtection="1">
      <alignment horizontal="right" vertical="center"/>
    </xf>
    <xf numFmtId="0" fontId="1" fillId="20" borderId="18" xfId="0" applyFont="1" applyFill="1" applyBorder="1" applyAlignment="1" applyProtection="1">
      <alignment horizontal="center" vertical="center"/>
    </xf>
    <xf numFmtId="0" fontId="0" fillId="20" borderId="15" xfId="0" applyFill="1" applyBorder="1" applyAlignment="1" applyProtection="1">
      <alignment horizontal="center" vertical="center"/>
    </xf>
    <xf numFmtId="0" fontId="0" fillId="20" borderId="17" xfId="0" applyFill="1" applyBorder="1" applyAlignment="1" applyProtection="1">
      <alignment horizontal="center" vertical="center"/>
    </xf>
    <xf numFmtId="0" fontId="25" fillId="20" borderId="13" xfId="0" applyFont="1" applyFill="1" applyBorder="1" applyAlignment="1" applyProtection="1">
      <alignment horizontal="center" vertical="center"/>
    </xf>
    <xf numFmtId="0" fontId="1" fillId="20" borderId="14" xfId="0" applyFont="1" applyFill="1" applyBorder="1" applyAlignment="1" applyProtection="1">
      <alignment horizontal="center" vertical="center"/>
    </xf>
    <xf numFmtId="0" fontId="1" fillId="20" borderId="11" xfId="0" applyFont="1" applyFill="1" applyBorder="1" applyAlignment="1" applyProtection="1">
      <alignment horizontal="center" vertical="center"/>
    </xf>
    <xf numFmtId="8" fontId="0" fillId="0" borderId="39" xfId="55" applyNumberFormat="1" applyFont="1" applyBorder="1" applyAlignment="1" applyProtection="1">
      <alignment vertical="center"/>
    </xf>
    <xf numFmtId="8" fontId="0" fillId="0" borderId="38" xfId="55" applyNumberFormat="1" applyFont="1" applyBorder="1" applyAlignment="1" applyProtection="1">
      <alignment vertical="center"/>
    </xf>
  </cellXfs>
  <cellStyles count="56">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2" xfId="3"/>
    <cellStyle name="Comma 3" xfId="48"/>
    <cellStyle name="Currency" xfId="55" builtinId="4"/>
    <cellStyle name="Currency 2" xfId="47"/>
    <cellStyle name="Currency 3" xfId="2"/>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2" xfId="46"/>
    <cellStyle name="Normal 3" xfId="4"/>
    <cellStyle name="Normal 4" xfId="1"/>
    <cellStyle name="Normal 5" xfId="49"/>
    <cellStyle name="Normal 5 2" xfId="52"/>
    <cellStyle name="Normal 5 2 2" xfId="54"/>
    <cellStyle name="Normal 5 3" xfId="53"/>
    <cellStyle name="Normal 5 4" xfId="51"/>
    <cellStyle name="Note 2" xfId="41"/>
    <cellStyle name="Output 2" xfId="42"/>
    <cellStyle name="Percent 2" xfId="50"/>
    <cellStyle name="Title 2" xfId="43"/>
    <cellStyle name="Total 2" xfId="44"/>
    <cellStyle name="Warning Text 2" xfId="45"/>
  </cellStyles>
  <dxfs count="19">
    <dxf>
      <numFmt numFmtId="164" formatCode="&quot;$&quot;#,##0.00"/>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theme="1"/>
        <name val="Calibri"/>
        <scheme val="minor"/>
      </font>
      <numFmt numFmtId="12" formatCode="&quot;$&quot;#,##0.00_);[Red]\(&quot;$&quot;#,##0.0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outline="0">
        <left style="thin">
          <color indexed="64"/>
        </left>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right style="thin">
          <color indexed="64"/>
        </right>
        <bottom style="thin">
          <color indexed="64"/>
        </bottom>
      </border>
    </dxf>
    <dxf>
      <protection locked="1" hidden="0"/>
    </dxf>
    <dxf>
      <border>
        <bottom style="thin">
          <color indexed="64"/>
        </bottom>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numFmt numFmtId="12" formatCode="&quot;$&quot;#,##0.00_);[Red]\(&quot;$&quot;#,##0.00\)"/>
      <border diagonalUp="0" diagonalDown="0">
        <left style="thin">
          <color indexed="64"/>
        </left>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 name="Table2" displayName="Table2" ref="A7:D20" totalsRowShown="0" headerRowDxfId="18" dataDxfId="16" headerRowBorderDxfId="17" tableBorderDxfId="15" totalsRowBorderDxfId="14">
  <autoFilter ref="A7:D20">
    <filterColumn colId="0" hiddenButton="1"/>
    <filterColumn colId="1" hiddenButton="1"/>
    <filterColumn colId="2" hiddenButton="1"/>
    <filterColumn colId="3" hiddenButton="1"/>
  </autoFilter>
  <tableColumns count="4">
    <tableColumn id="1" name="Month" dataDxfId="13"/>
    <tableColumn id="2" name="Total Amount Spent on BFET" dataDxfId="12"/>
    <tableColumn id="3" name="Amount Invoiced for Reimbursement" dataDxfId="11"/>
    <tableColumn id="4" name="Amount Not Reimbursable" dataDxfId="10"/>
  </tableColumns>
  <tableStyleInfo name="TableStyleLight11" showFirstColumn="0" showLastColumn="0" showRowStripes="1" showColumnStripes="0"/>
</table>
</file>

<file path=xl/tables/table2.xml><?xml version="1.0" encoding="utf-8"?>
<table xmlns="http://schemas.openxmlformats.org/spreadsheetml/2006/main" id="4" name="Table4" displayName="Table4" ref="A22:F34" totalsRowShown="0" headerRowDxfId="9" dataDxfId="7" headerRowBorderDxfId="8" tableBorderDxfId="6">
  <autoFilter ref="A22:F34">
    <filterColumn colId="0" hiddenButton="1"/>
    <filterColumn colId="1" hiddenButton="1"/>
    <filterColumn colId="2" hiddenButton="1"/>
    <filterColumn colId="3" hiddenButton="1"/>
    <filterColumn colId="4" hiddenButton="1"/>
    <filterColumn colId="5" hiddenButton="1"/>
  </autoFilter>
  <tableColumns count="6">
    <tableColumn id="1" name="Month" dataDxfId="5"/>
    <tableColumn id="2" name="Reimbursed Funds Available to Reutilize" dataDxfId="4">
      <calculatedColumnFormula>SUM(F4)</calculatedColumnFormula>
    </tableColumn>
    <tableColumn id="3" name="Funds Reutilized" dataDxfId="3"/>
    <tableColumn id="4" name="Funds Expended (NOT Reutilized)" dataDxfId="2">
      <calculatedColumnFormula>SUM(D12:D22)</calculatedColumnFormula>
    </tableColumn>
    <tableColumn id="5" name="Reimbursed Funding Balance" dataDxfId="1" dataCellStyle="Currency">
      <calculatedColumnFormula>IF(B23=" "," ",(B23-C23-D23))</calculatedColumnFormula>
    </tableColumn>
    <tableColumn id="6" name="Reasons Funds NOT Reutilized"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A15" sqref="A15"/>
    </sheetView>
  </sheetViews>
  <sheetFormatPr defaultRowHeight="14.5"/>
  <cols>
    <col min="1" max="1" width="114.6328125" customWidth="1"/>
    <col min="5" max="5" width="27" customWidth="1"/>
  </cols>
  <sheetData>
    <row r="1" spans="1:1" s="1" customFormat="1" ht="41.4" customHeight="1">
      <c r="A1" s="31" t="s">
        <v>86</v>
      </c>
    </row>
    <row r="2" spans="1:1">
      <c r="A2" t="s">
        <v>88</v>
      </c>
    </row>
    <row r="3" spans="1:1" ht="29">
      <c r="A3" s="30" t="s">
        <v>89</v>
      </c>
    </row>
    <row r="4" spans="1:1" ht="58">
      <c r="A4" s="30" t="s">
        <v>90</v>
      </c>
    </row>
    <row r="5" spans="1:1">
      <c r="A5" t="s">
        <v>94</v>
      </c>
    </row>
    <row r="6" spans="1:1">
      <c r="A6" t="s">
        <v>91</v>
      </c>
    </row>
    <row r="7" spans="1:1">
      <c r="A7" t="s">
        <v>92</v>
      </c>
    </row>
    <row r="9" spans="1:1">
      <c r="A9" s="34" t="s">
        <v>114</v>
      </c>
    </row>
    <row r="10" spans="1:1">
      <c r="A10" s="35" t="s">
        <v>111</v>
      </c>
    </row>
    <row r="11" spans="1:1">
      <c r="A11" t="s">
        <v>112</v>
      </c>
    </row>
    <row r="13" spans="1:1">
      <c r="A13" t="s">
        <v>113</v>
      </c>
    </row>
    <row r="14" spans="1:1" ht="29">
      <c r="A14" s="30" t="s">
        <v>115</v>
      </c>
    </row>
  </sheetData>
  <sheetProtection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5" zoomScaleNormal="100" workbookViewId="0">
      <selection activeCell="C55" sqref="C55:D55"/>
    </sheetView>
  </sheetViews>
  <sheetFormatPr defaultRowHeight="14.5"/>
  <cols>
    <col min="1" max="1" width="2.08984375" customWidth="1"/>
    <col min="2" max="2" width="31.54296875" customWidth="1"/>
    <col min="7" max="7" width="28.5429687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43952</v>
      </c>
      <c r="C10" s="3" t="s">
        <v>80</v>
      </c>
      <c r="D10" s="46">
        <v>43982</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Funds'!C30/2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9RUH5ZAx8UUDOSAcHjRZ9fzOFNMqOMwoyywW1DHxZBf71Y9uUXwCj40K+Cs/2VSM4NljKwu3F15yg2EsK2a0g==" saltValue="utQyrpwfL3P+1KCGsl2Ct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6" zoomScaleNormal="100" workbookViewId="0">
      <selection activeCell="C55" sqref="C55:D55"/>
    </sheetView>
  </sheetViews>
  <sheetFormatPr defaultRowHeight="14.5"/>
  <cols>
    <col min="1" max="1" width="2.08984375" customWidth="1"/>
    <col min="2" max="2" width="31.54296875" customWidth="1"/>
    <col min="7" max="7" width="28.632812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43983</v>
      </c>
      <c r="C10" s="3" t="s">
        <v>80</v>
      </c>
      <c r="D10" s="46">
        <v>44012</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Funds'!C31/2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Pimsk1G3fI4mjaQmaftTRI/0+4vZmPMyTBh9TnAG+bolZc4bOvGjW0fAMAeLdCxNBoMazajtcadR0zwtAEC6A==" saltValue="EQNaCeCOZY8IizCwaSV74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0" zoomScaleNormal="100" workbookViewId="0">
      <selection activeCell="C62" sqref="C62:D62"/>
    </sheetView>
  </sheetViews>
  <sheetFormatPr defaultRowHeight="14.5"/>
  <cols>
    <col min="1" max="1" width="2.08984375" customWidth="1"/>
    <col min="2" max="2" width="31.54296875" customWidth="1"/>
    <col min="7" max="7" width="28.45312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44013</v>
      </c>
      <c r="C10" s="3" t="s">
        <v>80</v>
      </c>
      <c r="D10" s="46">
        <v>44043</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Funds'!C32/2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iuML6UACOyIuqeXsgCY+LdsQcRpSz76ZpIL3jT0pwmZmEnD6mLYo8PgmXbGbrrlEKRaE17SFuOS0OV57JHB2Gw==" saltValue="6wEkAnqf/XVmG6UdwS7Xh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9" zoomScaleNormal="100" workbookViewId="0">
      <selection activeCell="C55" sqref="C55:D55"/>
    </sheetView>
  </sheetViews>
  <sheetFormatPr defaultRowHeight="14.5"/>
  <cols>
    <col min="1" max="1" width="2.08984375" customWidth="1"/>
    <col min="2" max="2" width="31.54296875" customWidth="1"/>
    <col min="7" max="7" width="28.45312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44044</v>
      </c>
      <c r="C10" s="3" t="s">
        <v>80</v>
      </c>
      <c r="D10" s="46">
        <v>44074</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Funds'!C33/2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kG+n0GcV0+x/FNa0vWzD60HT/H0inxma8ShguYKs1X+dAoJPf+3/ahHTbAXAth0sjeF9HsUePhMtxZdh3uBGQw==" saltValue="hwkurHNYuNxk86EM24VzDA=="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6" zoomScaleNormal="100" workbookViewId="0">
      <selection activeCell="C55" sqref="C55:D55"/>
    </sheetView>
  </sheetViews>
  <sheetFormatPr defaultRowHeight="14.5"/>
  <cols>
    <col min="1" max="1" width="2.08984375" customWidth="1"/>
    <col min="2" max="2" width="31.54296875" customWidth="1"/>
    <col min="7" max="7" width="28.45312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44075</v>
      </c>
      <c r="C10" s="3" t="s">
        <v>80</v>
      </c>
      <c r="D10" s="46">
        <v>44104</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Funds'!C34/2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APv4RR7ozZqBTFRqjU/0QhPKruWuNLUA8H2ECDxTWt/uGzycqaFvRvyBx/5+kP0vzPJRlt472o9kdG3AWzY6pQ==" saltValue="TFzPWGTPZGm8tpJ2KYmm5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topLeftCell="A13" workbookViewId="0">
      <selection activeCell="F25" sqref="F25"/>
    </sheetView>
  </sheetViews>
  <sheetFormatPr defaultRowHeight="14.5"/>
  <cols>
    <col min="1" max="1" width="20.6328125" bestFit="1" customWidth="1"/>
    <col min="2" max="2" width="15.08984375" customWidth="1"/>
    <col min="3" max="3" width="16.36328125" customWidth="1"/>
    <col min="4" max="4" width="16.90625" customWidth="1"/>
    <col min="5" max="5" width="20" customWidth="1"/>
    <col min="6" max="6" width="28.36328125" customWidth="1"/>
  </cols>
  <sheetData>
    <row r="1" spans="1:6" ht="18.5">
      <c r="A1" s="36" t="s">
        <v>6</v>
      </c>
      <c r="B1" s="36"/>
      <c r="C1" s="36"/>
      <c r="D1" s="36"/>
      <c r="E1" s="36"/>
      <c r="F1" s="36"/>
    </row>
    <row r="2" spans="1:6">
      <c r="A2" s="3"/>
      <c r="B2" s="3"/>
      <c r="C2" s="3"/>
      <c r="D2" s="37"/>
      <c r="E2" s="37"/>
      <c r="F2" s="37"/>
    </row>
    <row r="3" spans="1:6">
      <c r="A3" s="12" t="s">
        <v>7</v>
      </c>
      <c r="B3" s="38"/>
      <c r="C3" s="38"/>
      <c r="D3" s="38"/>
      <c r="E3" s="38"/>
      <c r="F3" s="38"/>
    </row>
    <row r="4" spans="1:6">
      <c r="A4" s="39" t="s">
        <v>109</v>
      </c>
      <c r="B4" s="39"/>
      <c r="C4" s="39"/>
      <c r="D4" s="39"/>
      <c r="E4" s="39"/>
      <c r="F4" s="29"/>
    </row>
    <row r="5" spans="1:6">
      <c r="A5" s="13" t="s">
        <v>110</v>
      </c>
      <c r="B5" s="13"/>
      <c r="C5" s="13"/>
      <c r="D5" s="3"/>
      <c r="E5" s="3"/>
      <c r="F5" s="3"/>
    </row>
    <row r="6" spans="1:6" ht="20" customHeight="1">
      <c r="A6" s="3"/>
      <c r="B6" s="3"/>
      <c r="C6" s="3"/>
      <c r="D6" s="3"/>
      <c r="E6" s="3"/>
      <c r="F6" s="3"/>
    </row>
    <row r="7" spans="1:6" ht="43.5">
      <c r="A7" s="14" t="s">
        <v>8</v>
      </c>
      <c r="B7" s="15" t="s">
        <v>9</v>
      </c>
      <c r="C7" s="15" t="s">
        <v>10</v>
      </c>
      <c r="D7" s="15" t="s">
        <v>11</v>
      </c>
      <c r="E7" s="3"/>
      <c r="F7" s="3"/>
    </row>
    <row r="8" spans="1:6">
      <c r="A8" s="16" t="s">
        <v>95</v>
      </c>
      <c r="B8" s="22">
        <f>C8*2</f>
        <v>0</v>
      </c>
      <c r="C8" s="25">
        <f>'Oct Local Cert'!$C$67:$D$67</f>
        <v>0</v>
      </c>
      <c r="D8" s="26">
        <f>C8</f>
        <v>0</v>
      </c>
      <c r="E8" s="3"/>
      <c r="F8" s="3"/>
    </row>
    <row r="9" spans="1:6">
      <c r="A9" s="17" t="s">
        <v>96</v>
      </c>
      <c r="B9" s="22">
        <f>C9*2</f>
        <v>0</v>
      </c>
      <c r="C9" s="25">
        <f>'Nov Local Cert'!$C$67:$D$67</f>
        <v>0</v>
      </c>
      <c r="D9" s="26">
        <f>C9</f>
        <v>0</v>
      </c>
      <c r="E9" s="3"/>
      <c r="F9" s="3"/>
    </row>
    <row r="10" spans="1:6">
      <c r="A10" s="17" t="s">
        <v>97</v>
      </c>
      <c r="B10" s="22">
        <f t="shared" ref="B10:B19" si="0">C10*2</f>
        <v>0</v>
      </c>
      <c r="C10" s="25">
        <f>'Dec Local Cert'!$C$67:$D$67</f>
        <v>0</v>
      </c>
      <c r="D10" s="26">
        <f t="shared" ref="D10:D19" si="1">C10</f>
        <v>0</v>
      </c>
      <c r="E10" s="3"/>
      <c r="F10" s="3"/>
    </row>
    <row r="11" spans="1:6">
      <c r="A11" s="17" t="s">
        <v>98</v>
      </c>
      <c r="B11" s="22">
        <f t="shared" si="0"/>
        <v>0</v>
      </c>
      <c r="C11" s="25">
        <f>'Jan Local Cert'!$C$67:$D$67</f>
        <v>0</v>
      </c>
      <c r="D11" s="26">
        <f t="shared" si="1"/>
        <v>0</v>
      </c>
      <c r="E11" s="3"/>
      <c r="F11" s="3"/>
    </row>
    <row r="12" spans="1:6">
      <c r="A12" s="17" t="s">
        <v>99</v>
      </c>
      <c r="B12" s="22">
        <f t="shared" si="0"/>
        <v>0</v>
      </c>
      <c r="C12" s="25">
        <f>'Feb Local Cert'!$C$67:$D$67</f>
        <v>0</v>
      </c>
      <c r="D12" s="26">
        <f t="shared" si="1"/>
        <v>0</v>
      </c>
      <c r="E12" s="3"/>
      <c r="F12" s="3"/>
    </row>
    <row r="13" spans="1:6">
      <c r="A13" s="33" t="s">
        <v>102</v>
      </c>
      <c r="B13" s="22">
        <f t="shared" si="0"/>
        <v>0</v>
      </c>
      <c r="C13" s="25">
        <f>'Mar Local Cert'!$C$67:$D$67</f>
        <v>0</v>
      </c>
      <c r="D13" s="26">
        <f t="shared" si="1"/>
        <v>0</v>
      </c>
      <c r="E13" s="3"/>
      <c r="F13" s="3"/>
    </row>
    <row r="14" spans="1:6">
      <c r="A14" s="32" t="s">
        <v>103</v>
      </c>
      <c r="B14" s="22">
        <f t="shared" si="0"/>
        <v>0</v>
      </c>
      <c r="C14" s="25">
        <f>'Apr Local Cert'!$C$67:$D$67</f>
        <v>0</v>
      </c>
      <c r="D14" s="26">
        <f t="shared" si="1"/>
        <v>0</v>
      </c>
      <c r="E14" s="3"/>
      <c r="F14" s="3"/>
    </row>
    <row r="15" spans="1:6">
      <c r="A15" s="32" t="s">
        <v>104</v>
      </c>
      <c r="B15" s="22">
        <f t="shared" si="0"/>
        <v>0</v>
      </c>
      <c r="C15" s="25">
        <f>'May Local Cert'!$C$67:$D$67</f>
        <v>0</v>
      </c>
      <c r="D15" s="26">
        <f t="shared" si="1"/>
        <v>0</v>
      </c>
      <c r="E15" s="3"/>
      <c r="F15" s="3"/>
    </row>
    <row r="16" spans="1:6">
      <c r="A16" s="32" t="s">
        <v>105</v>
      </c>
      <c r="B16" s="22">
        <f t="shared" si="0"/>
        <v>0</v>
      </c>
      <c r="C16" s="25">
        <f>'Jun Local Cert'!$C$67:$D$67</f>
        <v>0</v>
      </c>
      <c r="D16" s="26">
        <f t="shared" si="1"/>
        <v>0</v>
      </c>
      <c r="E16" s="3"/>
      <c r="F16" s="3"/>
    </row>
    <row r="17" spans="1:6">
      <c r="A17" s="32" t="s">
        <v>106</v>
      </c>
      <c r="B17" s="22">
        <f t="shared" si="0"/>
        <v>0</v>
      </c>
      <c r="C17" s="25">
        <f>'Jul Local Cert'!$C$67:$D$67</f>
        <v>0</v>
      </c>
      <c r="D17" s="26">
        <f t="shared" si="1"/>
        <v>0</v>
      </c>
      <c r="E17" s="3"/>
      <c r="F17" s="3"/>
    </row>
    <row r="18" spans="1:6">
      <c r="A18" s="17" t="s">
        <v>100</v>
      </c>
      <c r="B18" s="22">
        <f t="shared" si="0"/>
        <v>0</v>
      </c>
      <c r="C18" s="25">
        <f>'Aug Local Cert'!$C$67:$D$67</f>
        <v>0</v>
      </c>
      <c r="D18" s="26">
        <f t="shared" si="1"/>
        <v>0</v>
      </c>
      <c r="E18" s="3"/>
      <c r="F18" s="3"/>
    </row>
    <row r="19" spans="1:6">
      <c r="A19" s="17" t="s">
        <v>101</v>
      </c>
      <c r="B19" s="22">
        <f t="shared" si="0"/>
        <v>0</v>
      </c>
      <c r="C19" s="25">
        <f>'Sep Local Cert'!$C$67:$D$67</f>
        <v>0</v>
      </c>
      <c r="D19" s="26">
        <f t="shared" si="1"/>
        <v>0</v>
      </c>
      <c r="E19" s="3"/>
      <c r="F19" s="3"/>
    </row>
    <row r="20" spans="1:6">
      <c r="A20" s="18" t="s">
        <v>12</v>
      </c>
      <c r="B20" s="27">
        <f>SUBTOTAL(109,B8:B19)</f>
        <v>0</v>
      </c>
      <c r="C20" s="27">
        <f t="shared" ref="C20:D20" si="2">SUBTOTAL(109,C8:C19)</f>
        <v>0</v>
      </c>
      <c r="D20" s="28">
        <f t="shared" si="2"/>
        <v>0</v>
      </c>
      <c r="E20" s="3"/>
      <c r="F20" s="3"/>
    </row>
    <row r="21" spans="1:6" ht="20" customHeight="1">
      <c r="A21" s="3"/>
      <c r="B21" s="3"/>
      <c r="C21" s="3"/>
      <c r="D21" s="3"/>
      <c r="E21" s="3"/>
      <c r="F21" s="3"/>
    </row>
    <row r="22" spans="1:6" ht="43.5">
      <c r="A22" s="19" t="s">
        <v>8</v>
      </c>
      <c r="B22" s="20" t="s">
        <v>13</v>
      </c>
      <c r="C22" s="20" t="s">
        <v>14</v>
      </c>
      <c r="D22" s="20" t="s">
        <v>15</v>
      </c>
      <c r="E22" s="20" t="s">
        <v>16</v>
      </c>
      <c r="F22" s="20" t="s">
        <v>17</v>
      </c>
    </row>
    <row r="23" spans="1:6">
      <c r="A23" s="16" t="s">
        <v>95</v>
      </c>
      <c r="B23" s="22">
        <f>SUM(F4)</f>
        <v>0</v>
      </c>
      <c r="C23" s="23"/>
      <c r="D23" s="23"/>
      <c r="E23" s="24">
        <f t="shared" ref="E23" si="3">IF(B23=" "," ",(B23-C23-D23))</f>
        <v>0</v>
      </c>
      <c r="F23" s="10"/>
    </row>
    <row r="24" spans="1:6">
      <c r="A24" s="17" t="s">
        <v>96</v>
      </c>
      <c r="B24" s="22">
        <f>E23+C8</f>
        <v>0</v>
      </c>
      <c r="C24" s="23"/>
      <c r="D24" s="23"/>
      <c r="E24" s="24"/>
      <c r="F24" s="10"/>
    </row>
    <row r="25" spans="1:6">
      <c r="A25" s="17" t="s">
        <v>97</v>
      </c>
      <c r="B25" s="22">
        <f t="shared" ref="B25:B34" si="4">E24+C9</f>
        <v>0</v>
      </c>
      <c r="C25" s="23"/>
      <c r="D25" s="23"/>
      <c r="E25" s="24"/>
      <c r="F25" s="10"/>
    </row>
    <row r="26" spans="1:6">
      <c r="A26" s="17" t="s">
        <v>98</v>
      </c>
      <c r="B26" s="22">
        <f t="shared" si="4"/>
        <v>0</v>
      </c>
      <c r="C26" s="23"/>
      <c r="D26" s="23"/>
      <c r="E26" s="24"/>
      <c r="F26" s="10"/>
    </row>
    <row r="27" spans="1:6">
      <c r="A27" s="17" t="s">
        <v>99</v>
      </c>
      <c r="B27" s="22">
        <f t="shared" si="4"/>
        <v>0</v>
      </c>
      <c r="C27" s="23"/>
      <c r="D27" s="23"/>
      <c r="E27" s="24"/>
      <c r="F27" s="10"/>
    </row>
    <row r="28" spans="1:6">
      <c r="A28" s="33" t="s">
        <v>102</v>
      </c>
      <c r="B28" s="22">
        <f t="shared" si="4"/>
        <v>0</v>
      </c>
      <c r="C28" s="23"/>
      <c r="D28" s="23"/>
      <c r="E28" s="24"/>
      <c r="F28" s="11"/>
    </row>
    <row r="29" spans="1:6">
      <c r="A29" s="32" t="s">
        <v>103</v>
      </c>
      <c r="B29" s="22">
        <f t="shared" si="4"/>
        <v>0</v>
      </c>
      <c r="C29" s="23"/>
      <c r="D29" s="23"/>
      <c r="E29" s="24"/>
      <c r="F29" s="10"/>
    </row>
    <row r="30" spans="1:6">
      <c r="A30" s="32" t="s">
        <v>104</v>
      </c>
      <c r="B30" s="22">
        <f t="shared" si="4"/>
        <v>0</v>
      </c>
      <c r="C30" s="23"/>
      <c r="D30" s="23"/>
      <c r="E30" s="24"/>
      <c r="F30" s="10"/>
    </row>
    <row r="31" spans="1:6">
      <c r="A31" s="32" t="s">
        <v>105</v>
      </c>
      <c r="B31" s="22">
        <f t="shared" si="4"/>
        <v>0</v>
      </c>
      <c r="C31" s="23"/>
      <c r="D31" s="23"/>
      <c r="E31" s="24"/>
      <c r="F31" s="10"/>
    </row>
    <row r="32" spans="1:6">
      <c r="A32" s="32" t="s">
        <v>106</v>
      </c>
      <c r="B32" s="22">
        <f t="shared" si="4"/>
        <v>0</v>
      </c>
      <c r="C32" s="23"/>
      <c r="D32" s="23"/>
      <c r="E32" s="24"/>
      <c r="F32" s="10"/>
    </row>
    <row r="33" spans="1:6">
      <c r="A33" s="17" t="s">
        <v>100</v>
      </c>
      <c r="B33" s="22">
        <f t="shared" si="4"/>
        <v>0</v>
      </c>
      <c r="C33" s="23"/>
      <c r="D33" s="23"/>
      <c r="E33" s="24"/>
      <c r="F33" s="10"/>
    </row>
    <row r="34" spans="1:6">
      <c r="A34" s="17" t="s">
        <v>101</v>
      </c>
      <c r="B34" s="22">
        <f t="shared" si="4"/>
        <v>0</v>
      </c>
      <c r="C34" s="23"/>
      <c r="D34" s="23"/>
      <c r="E34" s="24"/>
      <c r="F34" s="10"/>
    </row>
    <row r="35" spans="1:6">
      <c r="A35" s="3"/>
      <c r="B35" s="3"/>
      <c r="C35" s="3"/>
      <c r="D35" s="3"/>
      <c r="E35" s="3"/>
      <c r="F35" s="3"/>
    </row>
    <row r="36" spans="1:6">
      <c r="A36" s="21" t="s">
        <v>87</v>
      </c>
      <c r="B36" s="3"/>
      <c r="C36" s="3"/>
      <c r="D36" s="3"/>
      <c r="E36" s="3"/>
      <c r="F36" s="3"/>
    </row>
  </sheetData>
  <sheetProtection algorithmName="SHA-512" hashValue="j3yniqkcOyO2tbnd03pFDr3IylPh5RBm6jjMy1bXT/cDMbKjbMBq0PTqcn4jRIs+Z8XAVNZwUUtbAfxZVmtc/A==" saltValue="h/JhjBRaFqVnU1MbGvQiww==" spinCount="100000" sheet="1" selectLockedCells="1"/>
  <mergeCells count="4">
    <mergeCell ref="A1:F1"/>
    <mergeCell ref="D2:F2"/>
    <mergeCell ref="B3:F3"/>
    <mergeCell ref="A4:E4"/>
  </mergeCells>
  <pageMargins left="0.7" right="0.7" top="0.75" bottom="0.75" header="0.3" footer="0.3"/>
  <pageSetup scale="87" orientation="portrait" r:id="rId1"/>
  <ignoredErrors>
    <ignoredError sqref="B24:B34" calculatedColumn="1"/>
  </ignoredErrors>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0" zoomScaleNormal="100" workbookViewId="0">
      <selection activeCell="C48" sqref="C48:D48"/>
    </sheetView>
  </sheetViews>
  <sheetFormatPr defaultRowHeight="14.5"/>
  <cols>
    <col min="1" max="1" width="2.08984375" customWidth="1"/>
    <col min="2" max="2" width="31.54296875" customWidth="1"/>
    <col min="7" max="7" width="29.5429687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43739</v>
      </c>
      <c r="C10" s="3" t="s">
        <v>80</v>
      </c>
      <c r="D10" s="46">
        <v>43769</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Funds'!C23/2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QkxlPGAKshdIDQh8z/GYlYyX7YyqvuShftA3P895ubDOxHyeYgGWrNHiGnmgPlzchGAcPY0qaKU1bD003LHOqA==" saltValue="ys2EZpYsTBPlBIHo10Rd+Q==" spinCount="100000" sheet="1" selectLockedCells="1"/>
  <mergeCells count="103">
    <mergeCell ref="A48:B48"/>
    <mergeCell ref="C57:D57"/>
    <mergeCell ref="E57:F57"/>
    <mergeCell ref="E47:F47"/>
    <mergeCell ref="E48:F48"/>
    <mergeCell ref="A52:G52"/>
    <mergeCell ref="C47:D47"/>
    <mergeCell ref="C53:D53"/>
    <mergeCell ref="C55:D55"/>
    <mergeCell ref="A53:B53"/>
    <mergeCell ref="A55:B55"/>
    <mergeCell ref="C49:D49"/>
    <mergeCell ref="E49:F49"/>
    <mergeCell ref="A54:B54"/>
    <mergeCell ref="C54:D54"/>
    <mergeCell ref="E54:G54"/>
    <mergeCell ref="E56:F56"/>
    <mergeCell ref="E53:G53"/>
    <mergeCell ref="C56:D56"/>
    <mergeCell ref="E55:F55"/>
    <mergeCell ref="A56:B56"/>
    <mergeCell ref="A57:B57"/>
    <mergeCell ref="A51:G51"/>
    <mergeCell ref="A49:B49"/>
    <mergeCell ref="A64:B64"/>
    <mergeCell ref="C64:D64"/>
    <mergeCell ref="E64:F64"/>
    <mergeCell ref="A58:B58"/>
    <mergeCell ref="C58:D58"/>
    <mergeCell ref="E62:F62"/>
    <mergeCell ref="C63:D63"/>
    <mergeCell ref="E63:F63"/>
    <mergeCell ref="A60:G60"/>
    <mergeCell ref="A61:G61"/>
    <mergeCell ref="C62:D62"/>
    <mergeCell ref="A62:B62"/>
    <mergeCell ref="C65:D65"/>
    <mergeCell ref="E65:G65"/>
    <mergeCell ref="A50:B50"/>
    <mergeCell ref="C50:D50"/>
    <mergeCell ref="E50:G50"/>
    <mergeCell ref="E58:G58"/>
    <mergeCell ref="C27:G27"/>
    <mergeCell ref="C28:G28"/>
    <mergeCell ref="A68:G68"/>
    <mergeCell ref="C67:D67"/>
    <mergeCell ref="E67:G67"/>
    <mergeCell ref="A67:B67"/>
    <mergeCell ref="A63:B63"/>
    <mergeCell ref="A66:B66"/>
    <mergeCell ref="A65:B65"/>
    <mergeCell ref="A59:G59"/>
    <mergeCell ref="C32:G32"/>
    <mergeCell ref="C33:G33"/>
    <mergeCell ref="A39:G39"/>
    <mergeCell ref="A40:G40"/>
    <mergeCell ref="A42:G42"/>
    <mergeCell ref="A41:G41"/>
    <mergeCell ref="C48:D48"/>
    <mergeCell ref="C44:D44"/>
    <mergeCell ref="A18:D18"/>
    <mergeCell ref="A19:D19"/>
    <mergeCell ref="A20:D20"/>
    <mergeCell ref="A21:D21"/>
    <mergeCell ref="E18:G18"/>
    <mergeCell ref="A22:G22"/>
    <mergeCell ref="C45:D45"/>
    <mergeCell ref="C46:D46"/>
    <mergeCell ref="C35:G35"/>
    <mergeCell ref="C36:G36"/>
    <mergeCell ref="C29:G29"/>
    <mergeCell ref="C30:G30"/>
    <mergeCell ref="C31:G31"/>
    <mergeCell ref="A44:B44"/>
    <mergeCell ref="A45:B45"/>
    <mergeCell ref="A46:B46"/>
    <mergeCell ref="A47:B47"/>
    <mergeCell ref="E44:G44"/>
    <mergeCell ref="E45:G45"/>
    <mergeCell ref="E46:G46"/>
    <mergeCell ref="E19:G19"/>
    <mergeCell ref="E20:G20"/>
    <mergeCell ref="E21:G21"/>
    <mergeCell ref="C34:G34"/>
    <mergeCell ref="A23:G23"/>
    <mergeCell ref="C24:G24"/>
    <mergeCell ref="C25:G25"/>
    <mergeCell ref="C26:G26"/>
    <mergeCell ref="A43:G43"/>
    <mergeCell ref="A15:G15"/>
    <mergeCell ref="A16:F16"/>
    <mergeCell ref="A17:F17"/>
    <mergeCell ref="D10:F10"/>
    <mergeCell ref="A11:G11"/>
    <mergeCell ref="A12:G12"/>
    <mergeCell ref="A1:G1"/>
    <mergeCell ref="A2:G2"/>
    <mergeCell ref="A3:G3"/>
    <mergeCell ref="B5:D5"/>
    <mergeCell ref="B6:D6"/>
    <mergeCell ref="A14:G14"/>
    <mergeCell ref="A7:E7"/>
    <mergeCell ref="A8:E8"/>
  </mergeCells>
  <pageMargins left="0.7" right="0.7" top="0.75" bottom="0.5" header="0.3" footer="0.3"/>
  <pageSetup scale="94" fitToHeight="0"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3" zoomScaleNormal="100" workbookViewId="0">
      <selection activeCell="C53" sqref="C53:D53"/>
    </sheetView>
  </sheetViews>
  <sheetFormatPr defaultRowHeight="14.5"/>
  <cols>
    <col min="1" max="1" width="2.08984375" customWidth="1"/>
    <col min="2" max="2" width="31.54296875" customWidth="1"/>
    <col min="7" max="7" width="28.0898437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43770</v>
      </c>
      <c r="C10" s="3" t="s">
        <v>80</v>
      </c>
      <c r="D10" s="46">
        <v>43799</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Funds'!C24/2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eB1sv9GyMiO/C3t9IERVLdjU0SmnkLx2J6yfdpIoihKgcaZYBGljzQlZGwEDv4qcLZCg2kJDxsSEYktHXgA4Ig==" saltValue="GGNi/tb9iYo7c2WV6LqOWQ=="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7" zoomScaleNormal="100" workbookViewId="0">
      <selection activeCell="C57" sqref="C57:D57"/>
    </sheetView>
  </sheetViews>
  <sheetFormatPr defaultRowHeight="14.5"/>
  <cols>
    <col min="1" max="1" width="2.08984375" customWidth="1"/>
    <col min="2" max="2" width="31.54296875" customWidth="1"/>
    <col min="7" max="7" width="28.3632812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43800</v>
      </c>
      <c r="C10" s="3" t="s">
        <v>80</v>
      </c>
      <c r="D10" s="46">
        <v>43830</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Funds'!C25/2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002DM7SGNoRgfTneNB+iuDm41i6P6wiSkH6jZYLpZSg2x7IH0a3Er3SkMH7XRGaZ9mPTvUvgb5vUbwSJqsANKA==" saltValue="dLtc2Sf0g97cMjVZ/qqFZ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0" zoomScaleNormal="100" workbookViewId="0">
      <selection activeCell="C62" sqref="C62:D62"/>
    </sheetView>
  </sheetViews>
  <sheetFormatPr defaultRowHeight="14.5"/>
  <cols>
    <col min="1" max="1" width="2.08984375" customWidth="1"/>
    <col min="2" max="2" width="31.54296875" customWidth="1"/>
    <col min="7" max="7" width="28.5429687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43831</v>
      </c>
      <c r="C10" s="3" t="s">
        <v>80</v>
      </c>
      <c r="D10" s="46">
        <v>43861</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7"/>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Funds'!C26/2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k3gEK0CdDce9aydd68aCHblCT309tnnWewAzgpbY9YHFmrv3K3Xu5WU5jIBOt5HynGD0oU/YNRdHoGyNjhpw8A==" saltValue="ZX7ZMRCMyWt2f92tJT7DO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6" zoomScaleNormal="100" workbookViewId="0">
      <selection activeCell="C55" sqref="C55:D55"/>
    </sheetView>
  </sheetViews>
  <sheetFormatPr defaultRowHeight="14.5"/>
  <cols>
    <col min="1" max="1" width="2.08984375" customWidth="1"/>
    <col min="2" max="2" width="31.54296875" customWidth="1"/>
    <col min="7" max="7" width="28.9062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43862</v>
      </c>
      <c r="C10" s="3" t="s">
        <v>80</v>
      </c>
      <c r="D10" s="46">
        <v>43889</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Funds'!C27/2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y89k5m4kTxb2EpmMOkuJmuEgOs7Do0I4CPeZP3fynsEapOp6gYlpMP5yepjkmc1P6nhQxsQCpY9ixxv9K0mf6w==" saltValue="PV++fANcgquJAgcsJcWYjA=="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9" zoomScaleNormal="100" workbookViewId="0">
      <selection activeCell="C53" sqref="C53:D53"/>
    </sheetView>
  </sheetViews>
  <sheetFormatPr defaultRowHeight="14.5"/>
  <cols>
    <col min="1" max="1" width="2.08984375" customWidth="1"/>
    <col min="2" max="2" width="31.54296875" customWidth="1"/>
    <col min="7" max="7" width="28"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43891</v>
      </c>
      <c r="C10" s="3" t="s">
        <v>80</v>
      </c>
      <c r="D10" s="46">
        <v>43921</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Funds'!C28/2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MRWQtYmFPmMHAG/MXp8Kr+SEHwOZHvyBgTY5PyEqGbRsbNaxlyREIMe98t05WW1PjSnRqi8VYaxyTiYCAECdHA==" saltValue="Q9mV8amc/2flIfK2b38OL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52" zoomScaleNormal="100" workbookViewId="0">
      <selection activeCell="C56" sqref="C56:D56"/>
    </sheetView>
  </sheetViews>
  <sheetFormatPr defaultRowHeight="14.5"/>
  <cols>
    <col min="1" max="1" width="2.08984375" customWidth="1"/>
    <col min="2" max="2" width="31.54296875" customWidth="1"/>
    <col min="7" max="7" width="28.36328125" customWidth="1"/>
  </cols>
  <sheetData>
    <row r="1" spans="1:7">
      <c r="A1" s="49" t="s">
        <v>107</v>
      </c>
      <c r="B1" s="49"/>
      <c r="C1" s="49"/>
      <c r="D1" s="49"/>
      <c r="E1" s="49"/>
      <c r="F1" s="49"/>
      <c r="G1" s="49"/>
    </row>
    <row r="2" spans="1:7" ht="18.5">
      <c r="A2" s="50" t="s">
        <v>18</v>
      </c>
      <c r="B2" s="50"/>
      <c r="C2" s="50"/>
      <c r="D2" s="50"/>
      <c r="E2" s="50"/>
      <c r="F2" s="50"/>
      <c r="G2" s="50"/>
    </row>
    <row r="3" spans="1:7">
      <c r="A3" s="51" t="s">
        <v>85</v>
      </c>
      <c r="B3" s="51"/>
      <c r="C3" s="51"/>
      <c r="D3" s="51"/>
      <c r="E3" s="51"/>
      <c r="F3" s="51"/>
      <c r="G3" s="51"/>
    </row>
    <row r="4" spans="1:7">
      <c r="A4" s="3"/>
      <c r="B4" s="3"/>
      <c r="C4" s="3"/>
      <c r="D4" s="3"/>
      <c r="E4" s="3"/>
      <c r="F4" s="3"/>
      <c r="G4" s="3"/>
    </row>
    <row r="5" spans="1:7" ht="20" customHeight="1">
      <c r="A5" s="3" t="s">
        <v>19</v>
      </c>
      <c r="B5" s="47">
        <f>A17</f>
        <v>0</v>
      </c>
      <c r="C5" s="47"/>
      <c r="D5" s="47"/>
      <c r="E5" s="3" t="s">
        <v>20</v>
      </c>
      <c r="F5" s="3"/>
      <c r="G5" s="3"/>
    </row>
    <row r="6" spans="1:7" ht="20" customHeight="1">
      <c r="A6" s="3"/>
      <c r="B6" s="48" t="s">
        <v>84</v>
      </c>
      <c r="C6" s="48"/>
      <c r="D6" s="48"/>
      <c r="E6" s="3"/>
      <c r="F6" s="3"/>
      <c r="G6" s="3"/>
    </row>
    <row r="7" spans="1:7" ht="20" customHeight="1">
      <c r="A7" s="47" t="s">
        <v>83</v>
      </c>
      <c r="B7" s="47"/>
      <c r="C7" s="47"/>
      <c r="D7" s="47"/>
      <c r="E7" s="47"/>
      <c r="F7" s="3" t="s">
        <v>21</v>
      </c>
      <c r="G7" s="3"/>
    </row>
    <row r="8" spans="1:7" ht="20" customHeight="1">
      <c r="A8" s="48" t="s">
        <v>82</v>
      </c>
      <c r="B8" s="48"/>
      <c r="C8" s="48"/>
      <c r="D8" s="48"/>
      <c r="E8" s="48"/>
      <c r="F8" s="3"/>
      <c r="G8" s="3"/>
    </row>
    <row r="9" spans="1:7" ht="20" customHeight="1">
      <c r="A9" s="3" t="s">
        <v>22</v>
      </c>
      <c r="B9" s="4">
        <f>C67</f>
        <v>0</v>
      </c>
      <c r="C9" s="3" t="s">
        <v>81</v>
      </c>
      <c r="D9" s="3"/>
      <c r="E9" s="3"/>
      <c r="F9" s="3"/>
      <c r="G9" s="3"/>
    </row>
    <row r="10" spans="1:7" ht="20" customHeight="1">
      <c r="A10" s="3" t="s">
        <v>23</v>
      </c>
      <c r="B10" s="5">
        <v>43922</v>
      </c>
      <c r="C10" s="3" t="s">
        <v>80</v>
      </c>
      <c r="D10" s="46">
        <v>43951</v>
      </c>
      <c r="E10" s="46"/>
      <c r="F10" s="46"/>
      <c r="G10" s="3" t="s">
        <v>79</v>
      </c>
    </row>
    <row r="11" spans="1:7" ht="20" customHeight="1">
      <c r="A11" s="47" t="s">
        <v>78</v>
      </c>
      <c r="B11" s="47"/>
      <c r="C11" s="47"/>
      <c r="D11" s="47"/>
      <c r="E11" s="47"/>
      <c r="F11" s="47"/>
      <c r="G11" s="47"/>
    </row>
    <row r="12" spans="1:7" ht="20" customHeight="1">
      <c r="A12" s="48" t="s">
        <v>77</v>
      </c>
      <c r="B12" s="48"/>
      <c r="C12" s="48"/>
      <c r="D12" s="48"/>
      <c r="E12" s="48"/>
      <c r="F12" s="48"/>
      <c r="G12" s="48"/>
    </row>
    <row r="13" spans="1:7">
      <c r="A13" s="3"/>
      <c r="B13" s="3"/>
      <c r="C13" s="3"/>
      <c r="D13" s="3"/>
      <c r="E13" s="3"/>
      <c r="F13" s="3"/>
      <c r="G13" s="3"/>
    </row>
    <row r="14" spans="1:7" ht="14" customHeight="1">
      <c r="A14" s="43" t="s">
        <v>76</v>
      </c>
      <c r="B14" s="44"/>
      <c r="C14" s="44"/>
      <c r="D14" s="44"/>
      <c r="E14" s="44"/>
      <c r="F14" s="44"/>
      <c r="G14" s="45"/>
    </row>
    <row r="15" spans="1:7" ht="20" customHeight="1">
      <c r="A15" s="40"/>
      <c r="B15" s="41"/>
      <c r="C15" s="41"/>
      <c r="D15" s="41"/>
      <c r="E15" s="41"/>
      <c r="F15" s="41"/>
      <c r="G15" s="42"/>
    </row>
    <row r="16" spans="1:7" ht="14" customHeight="1">
      <c r="A16" s="43" t="s">
        <v>75</v>
      </c>
      <c r="B16" s="44"/>
      <c r="C16" s="44"/>
      <c r="D16" s="44"/>
      <c r="E16" s="44"/>
      <c r="F16" s="45"/>
      <c r="G16" s="6" t="s">
        <v>74</v>
      </c>
    </row>
    <row r="17" spans="1:7" ht="20" customHeight="1">
      <c r="A17" s="40"/>
      <c r="B17" s="41"/>
      <c r="C17" s="41"/>
      <c r="D17" s="41"/>
      <c r="E17" s="41"/>
      <c r="F17" s="42"/>
      <c r="G17" s="7" t="s">
        <v>116</v>
      </c>
    </row>
    <row r="18" spans="1:7" ht="14" customHeight="1">
      <c r="A18" s="43" t="s">
        <v>73</v>
      </c>
      <c r="B18" s="44"/>
      <c r="C18" s="44"/>
      <c r="D18" s="45"/>
      <c r="E18" s="43" t="s">
        <v>72</v>
      </c>
      <c r="F18" s="44"/>
      <c r="G18" s="45"/>
    </row>
    <row r="19" spans="1:7" ht="20" customHeight="1">
      <c r="A19" s="62"/>
      <c r="B19" s="63"/>
      <c r="C19" s="63"/>
      <c r="D19" s="64"/>
      <c r="E19" s="40"/>
      <c r="F19" s="41"/>
      <c r="G19" s="42"/>
    </row>
    <row r="20" spans="1:7" ht="14" customHeight="1">
      <c r="A20" s="43" t="s">
        <v>71</v>
      </c>
      <c r="B20" s="44"/>
      <c r="C20" s="44"/>
      <c r="D20" s="45"/>
      <c r="E20" s="43" t="s">
        <v>70</v>
      </c>
      <c r="F20" s="44"/>
      <c r="G20" s="45"/>
    </row>
    <row r="21" spans="1:7" ht="20" customHeight="1">
      <c r="A21" s="40"/>
      <c r="B21" s="41"/>
      <c r="C21" s="41"/>
      <c r="D21" s="42"/>
      <c r="E21" s="40"/>
      <c r="F21" s="41"/>
      <c r="G21" s="42"/>
    </row>
    <row r="22" spans="1:7">
      <c r="A22" s="65"/>
      <c r="B22" s="65"/>
      <c r="C22" s="65"/>
      <c r="D22" s="65"/>
      <c r="E22" s="65"/>
      <c r="F22" s="65"/>
      <c r="G22" s="65"/>
    </row>
    <row r="23" spans="1:7">
      <c r="A23" s="49" t="s">
        <v>69</v>
      </c>
      <c r="B23" s="49"/>
      <c r="C23" s="49"/>
      <c r="D23" s="49"/>
      <c r="E23" s="49"/>
      <c r="F23" s="49"/>
      <c r="G23" s="49"/>
    </row>
    <row r="24" spans="1:7" ht="29.75" customHeight="1">
      <c r="A24" s="3"/>
      <c r="B24" s="8" t="s">
        <v>68</v>
      </c>
      <c r="C24" s="58" t="s">
        <v>67</v>
      </c>
      <c r="D24" s="58"/>
      <c r="E24" s="58"/>
      <c r="F24" s="58"/>
      <c r="G24" s="58"/>
    </row>
    <row r="25" spans="1:7" ht="44" customHeight="1">
      <c r="A25" s="3"/>
      <c r="B25" s="8" t="s">
        <v>66</v>
      </c>
      <c r="C25" s="58" t="s">
        <v>65</v>
      </c>
      <c r="D25" s="58"/>
      <c r="E25" s="58"/>
      <c r="F25" s="58"/>
      <c r="G25" s="58"/>
    </row>
    <row r="26" spans="1:7" ht="32" customHeight="1">
      <c r="A26" s="3"/>
      <c r="B26" s="8" t="s">
        <v>64</v>
      </c>
      <c r="C26" s="58" t="s">
        <v>63</v>
      </c>
      <c r="D26" s="58"/>
      <c r="E26" s="58"/>
      <c r="F26" s="58"/>
      <c r="G26" s="58"/>
    </row>
    <row r="27" spans="1:7" ht="14.75" customHeight="1">
      <c r="A27" s="3"/>
      <c r="B27" s="8" t="s">
        <v>62</v>
      </c>
      <c r="C27" s="58" t="s">
        <v>61</v>
      </c>
      <c r="D27" s="58"/>
      <c r="E27" s="58"/>
      <c r="F27" s="58"/>
      <c r="G27" s="58"/>
    </row>
    <row r="28" spans="1:7" ht="14.75" customHeight="1">
      <c r="A28" s="3"/>
      <c r="B28" s="8" t="s">
        <v>60</v>
      </c>
      <c r="C28" s="58" t="s">
        <v>59</v>
      </c>
      <c r="D28" s="58"/>
      <c r="E28" s="58"/>
      <c r="F28" s="58"/>
      <c r="G28" s="58"/>
    </row>
    <row r="29" spans="1:7" ht="14.75" customHeight="1">
      <c r="A29" s="3"/>
      <c r="B29" s="8" t="s">
        <v>58</v>
      </c>
      <c r="C29" s="58" t="s">
        <v>57</v>
      </c>
      <c r="D29" s="58"/>
      <c r="E29" s="58"/>
      <c r="F29" s="58"/>
      <c r="G29" s="58"/>
    </row>
    <row r="30" spans="1:7" ht="14.75" customHeight="1">
      <c r="A30" s="3"/>
      <c r="B30" s="8" t="s">
        <v>56</v>
      </c>
      <c r="C30" s="58" t="s">
        <v>55</v>
      </c>
      <c r="D30" s="58"/>
      <c r="E30" s="58"/>
      <c r="F30" s="58"/>
      <c r="G30" s="58"/>
    </row>
    <row r="31" spans="1:7" ht="14.75" customHeight="1">
      <c r="A31" s="3"/>
      <c r="B31" s="8" t="s">
        <v>54</v>
      </c>
      <c r="C31" s="58" t="s">
        <v>93</v>
      </c>
      <c r="D31" s="58"/>
      <c r="E31" s="58"/>
      <c r="F31" s="58"/>
      <c r="G31" s="58"/>
    </row>
    <row r="32" spans="1:7" ht="29" customHeight="1">
      <c r="A32" s="3"/>
      <c r="B32" s="9" t="s">
        <v>53</v>
      </c>
      <c r="C32" s="58" t="s">
        <v>52</v>
      </c>
      <c r="D32" s="58"/>
      <c r="E32" s="58"/>
      <c r="F32" s="58"/>
      <c r="G32" s="58"/>
    </row>
    <row r="33" spans="1:7" ht="14.75" customHeight="1">
      <c r="A33" s="3"/>
      <c r="B33" s="8" t="s">
        <v>51</v>
      </c>
      <c r="C33" s="58" t="s">
        <v>50</v>
      </c>
      <c r="D33" s="58"/>
      <c r="E33" s="58"/>
      <c r="F33" s="58"/>
      <c r="G33" s="58"/>
    </row>
    <row r="34" spans="1:7" ht="14.75" customHeight="1">
      <c r="A34" s="3"/>
      <c r="B34" s="8" t="s">
        <v>49</v>
      </c>
      <c r="C34" s="58" t="s">
        <v>48</v>
      </c>
      <c r="D34" s="58"/>
      <c r="E34" s="58"/>
      <c r="F34" s="58"/>
      <c r="G34" s="58"/>
    </row>
    <row r="35" spans="1:7" ht="14.75" customHeight="1">
      <c r="A35" s="3"/>
      <c r="B35" s="8" t="s">
        <v>47</v>
      </c>
      <c r="C35" s="58" t="s">
        <v>46</v>
      </c>
      <c r="D35" s="58"/>
      <c r="E35" s="58"/>
      <c r="F35" s="58"/>
      <c r="G35" s="58"/>
    </row>
    <row r="36" spans="1:7" ht="15" customHeight="1">
      <c r="A36" s="3"/>
      <c r="B36" s="8" t="s">
        <v>45</v>
      </c>
      <c r="C36" s="58" t="s">
        <v>44</v>
      </c>
      <c r="D36" s="58"/>
      <c r="E36" s="58"/>
      <c r="F36" s="58"/>
      <c r="G36" s="58"/>
    </row>
    <row r="37" spans="1:7">
      <c r="A37" s="3"/>
      <c r="B37" s="3"/>
      <c r="C37" s="3"/>
      <c r="D37" s="3"/>
      <c r="E37" s="3"/>
      <c r="F37" s="3"/>
      <c r="G37" s="3"/>
    </row>
    <row r="38" spans="1:7">
      <c r="A38" s="3"/>
      <c r="B38" s="3"/>
      <c r="C38" s="3"/>
      <c r="D38" s="3"/>
      <c r="E38" s="3"/>
      <c r="F38" s="3"/>
      <c r="G38" s="3"/>
    </row>
    <row r="39" spans="1:7" ht="15.5">
      <c r="A39" s="90" t="s">
        <v>108</v>
      </c>
      <c r="B39" s="90"/>
      <c r="C39" s="90"/>
      <c r="D39" s="90"/>
      <c r="E39" s="90"/>
      <c r="F39" s="90"/>
      <c r="G39" s="90"/>
    </row>
    <row r="40" spans="1:7" ht="14.75" customHeight="1">
      <c r="A40" s="91" t="s">
        <v>24</v>
      </c>
      <c r="B40" s="91"/>
      <c r="C40" s="91"/>
      <c r="D40" s="91"/>
      <c r="E40" s="91"/>
      <c r="F40" s="91"/>
      <c r="G40" s="91"/>
    </row>
    <row r="41" spans="1:7" ht="14.75" customHeight="1">
      <c r="A41" s="91" t="s">
        <v>43</v>
      </c>
      <c r="B41" s="91"/>
      <c r="C41" s="91"/>
      <c r="D41" s="91"/>
      <c r="E41" s="91"/>
      <c r="F41" s="91"/>
      <c r="G41" s="91"/>
    </row>
    <row r="42" spans="1:7">
      <c r="A42" s="92"/>
      <c r="B42" s="92"/>
      <c r="C42" s="92"/>
      <c r="D42" s="92"/>
      <c r="E42" s="92"/>
      <c r="F42" s="92"/>
      <c r="G42" s="92"/>
    </row>
    <row r="43" spans="1:7" s="1" customFormat="1">
      <c r="A43" s="59" t="s">
        <v>25</v>
      </c>
      <c r="B43" s="60"/>
      <c r="C43" s="60"/>
      <c r="D43" s="60"/>
      <c r="E43" s="60"/>
      <c r="F43" s="60"/>
      <c r="G43" s="61"/>
    </row>
    <row r="44" spans="1:7" s="1" customFormat="1">
      <c r="A44" s="68" t="s">
        <v>26</v>
      </c>
      <c r="B44" s="69"/>
      <c r="C44" s="66">
        <v>0</v>
      </c>
      <c r="D44" s="67"/>
      <c r="E44" s="54"/>
      <c r="F44" s="54"/>
      <c r="G44" s="55"/>
    </row>
    <row r="45" spans="1:7" s="1" customFormat="1">
      <c r="A45" s="52" t="s">
        <v>27</v>
      </c>
      <c r="B45" s="53"/>
      <c r="C45" s="66">
        <v>0</v>
      </c>
      <c r="D45" s="67"/>
      <c r="E45" s="54"/>
      <c r="F45" s="54"/>
      <c r="G45" s="55"/>
    </row>
    <row r="46" spans="1:7" s="1" customFormat="1">
      <c r="A46" s="52" t="s">
        <v>28</v>
      </c>
      <c r="B46" s="53"/>
      <c r="C46" s="66">
        <v>0</v>
      </c>
      <c r="D46" s="67"/>
      <c r="E46" s="56"/>
      <c r="F46" s="56"/>
      <c r="G46" s="57"/>
    </row>
    <row r="47" spans="1:7" s="1" customFormat="1" ht="38" customHeight="1">
      <c r="A47" s="52" t="s">
        <v>29</v>
      </c>
      <c r="B47" s="53"/>
      <c r="C47" s="66">
        <v>0</v>
      </c>
      <c r="D47" s="67"/>
      <c r="E47" s="95" t="s">
        <v>39</v>
      </c>
      <c r="F47" s="96"/>
      <c r="G47" s="2"/>
    </row>
    <row r="48" spans="1:7" s="1" customFormat="1" ht="38" customHeight="1">
      <c r="A48" s="52" t="s">
        <v>30</v>
      </c>
      <c r="B48" s="53"/>
      <c r="C48" s="66">
        <v>0</v>
      </c>
      <c r="D48" s="67"/>
      <c r="E48" s="95" t="s">
        <v>39</v>
      </c>
      <c r="F48" s="96"/>
      <c r="G48" s="2"/>
    </row>
    <row r="49" spans="1:7" s="1" customFormat="1" ht="38" customHeight="1">
      <c r="A49" s="52" t="s">
        <v>31</v>
      </c>
      <c r="B49" s="53"/>
      <c r="C49" s="66">
        <v>0</v>
      </c>
      <c r="D49" s="67"/>
      <c r="E49" s="95" t="s">
        <v>39</v>
      </c>
      <c r="F49" s="96"/>
      <c r="G49" s="2"/>
    </row>
    <row r="50" spans="1:7" s="1" customFormat="1">
      <c r="A50" s="73" t="s">
        <v>42</v>
      </c>
      <c r="B50" s="74"/>
      <c r="C50" s="75">
        <f>SUM(C44:D49)</f>
        <v>0</v>
      </c>
      <c r="D50" s="75"/>
      <c r="E50" s="76"/>
      <c r="F50" s="76"/>
      <c r="G50" s="77"/>
    </row>
    <row r="51" spans="1:7" s="1" customFormat="1">
      <c r="A51" s="89"/>
      <c r="B51" s="89"/>
      <c r="C51" s="89"/>
      <c r="D51" s="89"/>
      <c r="E51" s="89"/>
      <c r="F51" s="89"/>
      <c r="G51" s="89"/>
    </row>
    <row r="52" spans="1:7" s="1" customFormat="1">
      <c r="A52" s="59" t="s">
        <v>32</v>
      </c>
      <c r="B52" s="60"/>
      <c r="C52" s="60"/>
      <c r="D52" s="60"/>
      <c r="E52" s="60"/>
      <c r="F52" s="60"/>
      <c r="G52" s="61"/>
    </row>
    <row r="53" spans="1:7" s="1" customFormat="1">
      <c r="A53" s="68" t="s">
        <v>33</v>
      </c>
      <c r="B53" s="69"/>
      <c r="C53" s="66">
        <v>0</v>
      </c>
      <c r="D53" s="67"/>
      <c r="E53" s="56"/>
      <c r="F53" s="56"/>
      <c r="G53" s="57"/>
    </row>
    <row r="54" spans="1:7" s="1" customFormat="1">
      <c r="A54" s="68" t="s">
        <v>34</v>
      </c>
      <c r="B54" s="69"/>
      <c r="C54" s="105">
        <f>'Reutilized Funds'!C29/2</f>
        <v>0</v>
      </c>
      <c r="D54" s="106"/>
      <c r="E54" s="56"/>
      <c r="F54" s="56"/>
      <c r="G54" s="57"/>
    </row>
    <row r="55" spans="1:7" s="1" customFormat="1" ht="38" customHeight="1">
      <c r="A55" s="52" t="s">
        <v>0</v>
      </c>
      <c r="B55" s="53"/>
      <c r="C55" s="66">
        <v>0</v>
      </c>
      <c r="D55" s="67"/>
      <c r="E55" s="95" t="s">
        <v>39</v>
      </c>
      <c r="F55" s="96"/>
      <c r="G55" s="2"/>
    </row>
    <row r="56" spans="1:7" s="1" customFormat="1" ht="38" customHeight="1">
      <c r="A56" s="52" t="s">
        <v>1</v>
      </c>
      <c r="B56" s="53"/>
      <c r="C56" s="66">
        <v>0</v>
      </c>
      <c r="D56" s="67"/>
      <c r="E56" s="95" t="s">
        <v>39</v>
      </c>
      <c r="F56" s="96"/>
      <c r="G56" s="2"/>
    </row>
    <row r="57" spans="1:7" s="1" customFormat="1" ht="38" customHeight="1">
      <c r="A57" s="52" t="s">
        <v>2</v>
      </c>
      <c r="B57" s="53"/>
      <c r="C57" s="66">
        <v>0</v>
      </c>
      <c r="D57" s="67"/>
      <c r="E57" s="95" t="s">
        <v>39</v>
      </c>
      <c r="F57" s="96"/>
      <c r="G57" s="2"/>
    </row>
    <row r="58" spans="1:7" s="1" customFormat="1">
      <c r="A58" s="73" t="s">
        <v>41</v>
      </c>
      <c r="B58" s="74"/>
      <c r="C58" s="75">
        <f>SUM(C53:D57)</f>
        <v>0</v>
      </c>
      <c r="D58" s="75"/>
      <c r="E58" s="76"/>
      <c r="F58" s="76"/>
      <c r="G58" s="77"/>
    </row>
    <row r="59" spans="1:7" s="1" customFormat="1">
      <c r="A59" s="89"/>
      <c r="B59" s="89"/>
      <c r="C59" s="89"/>
      <c r="D59" s="89"/>
      <c r="E59" s="89"/>
      <c r="F59" s="89"/>
      <c r="G59" s="89"/>
    </row>
    <row r="60" spans="1:7" s="1" customFormat="1">
      <c r="A60" s="99" t="s">
        <v>35</v>
      </c>
      <c r="B60" s="100"/>
      <c r="C60" s="100"/>
      <c r="D60" s="100"/>
      <c r="E60" s="100"/>
      <c r="F60" s="100"/>
      <c r="G60" s="101"/>
    </row>
    <row r="61" spans="1:7" s="1" customFormat="1">
      <c r="A61" s="102" t="s">
        <v>40</v>
      </c>
      <c r="B61" s="103"/>
      <c r="C61" s="103"/>
      <c r="D61" s="103"/>
      <c r="E61" s="103"/>
      <c r="F61" s="103"/>
      <c r="G61" s="104"/>
    </row>
    <row r="62" spans="1:7" s="1" customFormat="1" ht="38" customHeight="1">
      <c r="A62" s="68" t="s">
        <v>3</v>
      </c>
      <c r="B62" s="69"/>
      <c r="C62" s="66">
        <v>0</v>
      </c>
      <c r="D62" s="67"/>
      <c r="E62" s="97" t="s">
        <v>39</v>
      </c>
      <c r="F62" s="98"/>
      <c r="G62" s="2"/>
    </row>
    <row r="63" spans="1:7" s="1" customFormat="1" ht="38" customHeight="1">
      <c r="A63" s="52" t="s">
        <v>4</v>
      </c>
      <c r="B63" s="53"/>
      <c r="C63" s="93">
        <v>0</v>
      </c>
      <c r="D63" s="94"/>
      <c r="E63" s="95" t="s">
        <v>39</v>
      </c>
      <c r="F63" s="96"/>
      <c r="G63" s="2"/>
    </row>
    <row r="64" spans="1:7" s="1" customFormat="1" ht="38" customHeight="1">
      <c r="A64" s="52" t="s">
        <v>5</v>
      </c>
      <c r="B64" s="53"/>
      <c r="C64" s="93">
        <v>0</v>
      </c>
      <c r="D64" s="94"/>
      <c r="E64" s="95" t="s">
        <v>39</v>
      </c>
      <c r="F64" s="96"/>
      <c r="G64" s="2"/>
    </row>
    <row r="65" spans="1:7" s="1" customFormat="1">
      <c r="A65" s="87" t="s">
        <v>38</v>
      </c>
      <c r="B65" s="88"/>
      <c r="C65" s="70">
        <f>SUM(C62:D64)</f>
        <v>0</v>
      </c>
      <c r="D65" s="70"/>
      <c r="E65" s="71"/>
      <c r="F65" s="71"/>
      <c r="G65" s="72"/>
    </row>
    <row r="66" spans="1:7" ht="15" thickBot="1">
      <c r="A66" s="86"/>
      <c r="B66" s="86"/>
      <c r="C66" s="3"/>
      <c r="D66" s="3"/>
      <c r="E66" s="3"/>
      <c r="F66" s="3"/>
      <c r="G66" s="3"/>
    </row>
    <row r="67" spans="1:7">
      <c r="A67" s="84" t="s">
        <v>37</v>
      </c>
      <c r="B67" s="85"/>
      <c r="C67" s="81">
        <f>SUM(C50,C58,C65)</f>
        <v>0</v>
      </c>
      <c r="D67" s="81"/>
      <c r="E67" s="82"/>
      <c r="F67" s="82"/>
      <c r="G67" s="83"/>
    </row>
    <row r="68" spans="1:7" ht="15" thickBot="1">
      <c r="A68" s="78" t="s">
        <v>36</v>
      </c>
      <c r="B68" s="79"/>
      <c r="C68" s="79"/>
      <c r="D68" s="79"/>
      <c r="E68" s="79"/>
      <c r="F68" s="79"/>
      <c r="G68" s="80"/>
    </row>
  </sheetData>
  <sheetProtection algorithmName="SHA-512" hashValue="Bc3owd7y5nlBaAGZ4P6mIgsq6x9Lg0RCUn/iq8SjHL1d8ML5J0THlPMZmNrgJlusPi4EkB07yOVN5fUstvwwGQ==" saltValue="o4jv7iFxt6SNfEP6p01dMQ=="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Reutilized Funds</vt:lpstr>
      <vt:lpstr>Oct Local Cert</vt:lpstr>
      <vt:lpstr>Nov Local Cert</vt:lpstr>
      <vt:lpstr>Dec Local Cert</vt:lpstr>
      <vt:lpstr>Jan Local Cert</vt:lpstr>
      <vt:lpstr>Feb Local Cert</vt:lpstr>
      <vt:lpstr>Mar Local Cert</vt:lpstr>
      <vt:lpstr>Apr Local Cert</vt:lpstr>
      <vt:lpstr>May Local Cert</vt:lpstr>
      <vt:lpstr>Jun Local Cert</vt:lpstr>
      <vt:lpstr>Jul Local Cert</vt:lpstr>
      <vt:lpstr>Aug Local Cert</vt:lpstr>
      <vt:lpstr>Sep Local Cert</vt:lpstr>
      <vt:lpstr>'Apr Local Cert'!Print_Area</vt:lpstr>
      <vt:lpstr>'Aug Local Cert'!Print_Area</vt:lpstr>
      <vt:lpstr>'Dec Local Cert'!Print_Area</vt:lpstr>
      <vt:lpstr>'Feb Local Cert'!Print_Area</vt:lpstr>
      <vt:lpstr>'Jan Local Cert'!Print_Area</vt:lpstr>
      <vt:lpstr>'Jul Local Cert'!Print_Area</vt:lpstr>
      <vt:lpstr>'Jun Local Cert'!Print_Area</vt:lpstr>
      <vt:lpstr>'Mar Local Cert'!Print_Area</vt:lpstr>
      <vt:lpstr>'May Local Cert'!Print_Area</vt:lpstr>
      <vt:lpstr>'Nov Local Cert'!Print_Area</vt:lpstr>
      <vt:lpstr>'Oct Local Cert'!Print_Area</vt:lpstr>
      <vt:lpstr>'Sep Local Cert'!Print_Area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Dellinger</dc:creator>
  <cp:keywords/>
  <dc:description/>
  <cp:lastModifiedBy>Jennifer Dellinger</cp:lastModifiedBy>
  <cp:revision/>
  <cp:lastPrinted>2018-10-22T22:10:48Z</cp:lastPrinted>
  <dcterms:created xsi:type="dcterms:W3CDTF">2018-09-27T22:55:53Z</dcterms:created>
  <dcterms:modified xsi:type="dcterms:W3CDTF">2019-11-18T16:23:58Z</dcterms:modified>
  <cp:category/>
  <cp:contentStatus/>
</cp:coreProperties>
</file>